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2_Students\Enrollment\"/>
    </mc:Choice>
  </mc:AlternateContent>
  <bookViews>
    <workbookView xWindow="480" yWindow="195" windowWidth="27795" windowHeight="12780" tabRatio="834"/>
  </bookViews>
  <sheets>
    <sheet name="Contents" sheetId="16" r:id="rId1"/>
    <sheet name="0" sheetId="19" r:id="rId2"/>
    <sheet name="1" sheetId="1" r:id="rId3"/>
    <sheet name="2" sheetId="2" r:id="rId4"/>
    <sheet name="3" sheetId="17" r:id="rId5"/>
    <sheet name="4" sheetId="15" r:id="rId6"/>
    <sheet name="5" sheetId="18" r:id="rId7"/>
    <sheet name="6" sheetId="4" r:id="rId8"/>
    <sheet name="7" sheetId="5" r:id="rId9"/>
    <sheet name="8" sheetId="12" r:id="rId10"/>
    <sheet name="9" sheetId="9" r:id="rId11"/>
    <sheet name="10" sheetId="10" r:id="rId12"/>
    <sheet name="11" sheetId="11" r:id="rId13"/>
    <sheet name="12" sheetId="6" r:id="rId14"/>
    <sheet name="13" sheetId="13" r:id="rId15"/>
    <sheet name="14" sheetId="14" r:id="rId16"/>
  </sheets>
  <definedNames>
    <definedName name="_xlnm.Print_Area" localSheetId="2">'1'!$A$1:$M$74</definedName>
    <definedName name="_xlnm.Print_Area" localSheetId="11">'10'!$A$1:$J$41</definedName>
    <definedName name="_xlnm.Print_Area" localSheetId="12">'11'!$A$1:$H$39</definedName>
    <definedName name="_xlnm.Print_Area" localSheetId="13">'12'!$A$1:$G$49</definedName>
    <definedName name="_xlnm.Print_Area" localSheetId="14">'13'!$A$1:$E$15</definedName>
    <definedName name="_xlnm.Print_Area" localSheetId="15">'14'!$A$1:$X$39</definedName>
    <definedName name="_xlnm.Print_Area" localSheetId="5">'4'!$A$1:$Z$88</definedName>
    <definedName name="_xlnm.Print_Area" localSheetId="6">'5'!$A$1:$Z$96</definedName>
    <definedName name="_xlnm.Print_Area" localSheetId="7">'6'!$A$1:$E$39</definedName>
    <definedName name="_xlnm.Print_Area" localSheetId="8">'7'!$A$1:$D$10</definedName>
    <definedName name="_xlnm.Print_Area" localSheetId="9">'8'!$A$1:$D$9</definedName>
    <definedName name="_xlnm.Print_Area" localSheetId="10">'9'!$A$1:$G$18</definedName>
  </definedNames>
  <calcPr calcId="162913"/>
</workbook>
</file>

<file path=xl/calcChain.xml><?xml version="1.0" encoding="utf-8"?>
<calcChain xmlns="http://schemas.openxmlformats.org/spreadsheetml/2006/main">
  <c r="M59" i="1" l="1"/>
  <c r="M58" i="1"/>
  <c r="M57" i="1"/>
  <c r="J59" i="1"/>
  <c r="J58" i="1"/>
  <c r="J57" i="1"/>
  <c r="G59" i="1"/>
  <c r="G58" i="1"/>
  <c r="G57" i="1"/>
  <c r="D59" i="1"/>
  <c r="D58" i="1"/>
  <c r="D57" i="1"/>
  <c r="G7" i="10" l="1"/>
  <c r="G6" i="10"/>
  <c r="G5" i="10"/>
  <c r="D7" i="10"/>
  <c r="D6" i="10"/>
  <c r="D5" i="10"/>
  <c r="D5" i="5"/>
  <c r="G10" i="11" l="1"/>
  <c r="G6" i="11"/>
  <c r="G7" i="11"/>
  <c r="G8" i="11"/>
  <c r="G9" i="11"/>
  <c r="G5" i="11"/>
  <c r="D10" i="11"/>
  <c r="D6" i="11"/>
  <c r="D7" i="11"/>
  <c r="D8" i="11"/>
  <c r="D9" i="11"/>
  <c r="D5" i="11"/>
  <c r="D11" i="9"/>
  <c r="D6" i="9"/>
  <c r="D7" i="9"/>
  <c r="D8" i="9"/>
  <c r="D9" i="9"/>
  <c r="D10" i="9"/>
  <c r="D5" i="9"/>
  <c r="G11" i="9"/>
  <c r="G6" i="9"/>
  <c r="G7" i="9"/>
  <c r="G8" i="9"/>
  <c r="G9" i="9"/>
  <c r="G10" i="9"/>
  <c r="G5" i="9"/>
  <c r="D9" i="12"/>
  <c r="D5" i="12"/>
  <c r="D6" i="12"/>
  <c r="D7" i="12"/>
  <c r="D8" i="12"/>
  <c r="D4" i="12"/>
  <c r="D4" i="5"/>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5" i="4"/>
  <c r="E6" i="4"/>
  <c r="E7" i="4"/>
  <c r="E8" i="4"/>
  <c r="E4" i="4"/>
  <c r="G31" i="1"/>
  <c r="G30" i="1"/>
  <c r="G29" i="1"/>
  <c r="G21" i="1"/>
  <c r="G20" i="1"/>
  <c r="G19" i="1"/>
  <c r="D31" i="1"/>
  <c r="D30" i="1"/>
  <c r="D29" i="1"/>
  <c r="J31" i="1"/>
  <c r="J30" i="1"/>
  <c r="J29" i="1"/>
  <c r="M31" i="1"/>
  <c r="M30" i="1"/>
  <c r="M29" i="1"/>
  <c r="M21" i="1"/>
  <c r="M20" i="1"/>
  <c r="M19" i="1"/>
  <c r="J21" i="1"/>
  <c r="J20" i="1"/>
  <c r="J19" i="1"/>
  <c r="D21" i="1"/>
  <c r="D20" i="1"/>
  <c r="D19" i="1"/>
  <c r="M11" i="1"/>
  <c r="M10" i="1"/>
  <c r="M9" i="1"/>
  <c r="M8" i="1"/>
  <c r="M7" i="1"/>
  <c r="M6" i="1"/>
  <c r="M5" i="1"/>
  <c r="M4" i="1"/>
  <c r="J11" i="1"/>
  <c r="J10" i="1"/>
  <c r="J9" i="1"/>
  <c r="J8" i="1"/>
  <c r="J7" i="1"/>
  <c r="J6" i="1"/>
  <c r="J5" i="1"/>
  <c r="J4" i="1"/>
  <c r="G11" i="1"/>
  <c r="G10" i="1"/>
  <c r="G9" i="1"/>
  <c r="G8" i="1"/>
  <c r="G7" i="1"/>
  <c r="G6" i="1"/>
  <c r="G5" i="1"/>
  <c r="G4" i="1"/>
  <c r="D11" i="1"/>
  <c r="D10" i="1"/>
  <c r="D9" i="1"/>
  <c r="D8" i="1"/>
  <c r="D7" i="1"/>
  <c r="D6" i="1"/>
  <c r="D5" i="1"/>
  <c r="D4" i="1"/>
  <c r="M49" i="1"/>
  <c r="M48" i="1"/>
  <c r="M47" i="1"/>
  <c r="M46" i="1"/>
  <c r="M45" i="1"/>
  <c r="M44" i="1"/>
  <c r="M43" i="1"/>
  <c r="M42" i="1"/>
  <c r="M41" i="1"/>
  <c r="M40" i="1"/>
  <c r="M39" i="1"/>
  <c r="J49" i="1"/>
  <c r="J48" i="1"/>
  <c r="J47" i="1"/>
  <c r="J46" i="1"/>
  <c r="J45" i="1"/>
  <c r="J44" i="1"/>
  <c r="J43" i="1"/>
  <c r="J42" i="1"/>
  <c r="J41" i="1"/>
  <c r="J40" i="1"/>
  <c r="J39" i="1"/>
  <c r="G49" i="1"/>
  <c r="G40" i="1"/>
  <c r="G41" i="1"/>
  <c r="G42" i="1"/>
  <c r="G43" i="1"/>
  <c r="G44" i="1"/>
  <c r="G45" i="1"/>
  <c r="G46" i="1"/>
  <c r="G47" i="1"/>
  <c r="G48" i="1"/>
  <c r="G39" i="1"/>
  <c r="D49" i="1"/>
  <c r="D40" i="1"/>
  <c r="D41" i="1"/>
  <c r="D42" i="1"/>
  <c r="D43" i="1"/>
  <c r="D44" i="1"/>
  <c r="D45" i="1"/>
  <c r="D46" i="1"/>
  <c r="D47" i="1"/>
  <c r="D48" i="1"/>
  <c r="D39" i="1"/>
  <c r="D66" i="1" l="1"/>
  <c r="D4" i="13" l="1"/>
  <c r="D8" i="13"/>
  <c r="D7" i="13"/>
  <c r="D6" i="13"/>
  <c r="D5" i="13"/>
  <c r="D6" i="5"/>
  <c r="Q58" i="18"/>
  <c r="R58" i="18"/>
  <c r="S58" i="18"/>
  <c r="T58" i="18"/>
  <c r="U58" i="18"/>
  <c r="V58" i="18"/>
  <c r="W58" i="18"/>
  <c r="X58" i="18"/>
  <c r="Y58" i="18"/>
  <c r="Z58" i="18"/>
  <c r="P58" i="18"/>
  <c r="Q13" i="18"/>
  <c r="R13" i="18"/>
  <c r="S13" i="18"/>
  <c r="T13" i="18"/>
  <c r="U13" i="18"/>
  <c r="V13" i="18"/>
  <c r="W13" i="18"/>
  <c r="X13" i="18"/>
  <c r="Y13" i="18"/>
  <c r="Z13" i="18"/>
  <c r="P13" i="18"/>
  <c r="Q10" i="18"/>
  <c r="R10" i="18"/>
  <c r="S10" i="18"/>
  <c r="T10" i="18"/>
  <c r="U10" i="18"/>
  <c r="V10" i="18"/>
  <c r="W10" i="18"/>
  <c r="X10" i="18"/>
  <c r="Y10" i="18"/>
  <c r="Z10" i="18"/>
  <c r="P10" i="18"/>
</calcChain>
</file>

<file path=xl/sharedStrings.xml><?xml version="1.0" encoding="utf-8"?>
<sst xmlns="http://schemas.openxmlformats.org/spreadsheetml/2006/main" count="1333" uniqueCount="177">
  <si>
    <t xml:space="preserve"> </t>
  </si>
  <si>
    <t>First-time, First-year Students</t>
  </si>
  <si>
    <t>TOTAL</t>
  </si>
  <si>
    <t>Race not reported</t>
  </si>
  <si>
    <t>White only</t>
  </si>
  <si>
    <t>Pacific Islander only</t>
  </si>
  <si>
    <t>Asian only</t>
  </si>
  <si>
    <t>Multiracial (majority)</t>
  </si>
  <si>
    <t>Multiracial (minority)</t>
  </si>
  <si>
    <t>Hispanic only</t>
  </si>
  <si>
    <t>Black only</t>
  </si>
  <si>
    <t>American Indian only</t>
  </si>
  <si>
    <t>International</t>
  </si>
  <si>
    <t>Total</t>
  </si>
  <si>
    <t>Other</t>
  </si>
  <si>
    <t>Doctoral</t>
  </si>
  <si>
    <t>Master's</t>
  </si>
  <si>
    <t>Citizenship and Race</t>
  </si>
  <si>
    <t>Female</t>
  </si>
  <si>
    <r>
      <t>Male </t>
    </r>
    <r>
      <rPr>
        <sz val="10"/>
        <color indexed="8"/>
        <rFont val="Calibri"/>
        <family val="2"/>
        <scheme val="minor"/>
      </rPr>
      <t>                    </t>
    </r>
  </si>
  <si>
    <t>Sex</t>
  </si>
  <si>
    <t>Part-time</t>
  </si>
  <si>
    <r>
      <t>Full-time</t>
    </r>
    <r>
      <rPr>
        <sz val="10"/>
        <color indexed="8"/>
        <rFont val="Calibri"/>
        <family val="2"/>
        <scheme val="minor"/>
      </rPr>
      <t>               </t>
    </r>
  </si>
  <si>
    <t>Status</t>
  </si>
  <si>
    <t>Undeclared</t>
  </si>
  <si>
    <t xml:space="preserve">Interdisciplinary   </t>
  </si>
  <si>
    <t>Department</t>
  </si>
  <si>
    <t>5th Yr</t>
  </si>
  <si>
    <t>Sr</t>
  </si>
  <si>
    <t>Jr</t>
  </si>
  <si>
    <t>Soph</t>
  </si>
  <si>
    <t>FY</t>
  </si>
  <si>
    <t>Sciences</t>
  </si>
  <si>
    <t>Male</t>
  </si>
  <si>
    <t>Level</t>
  </si>
  <si>
    <t>Fall 2017</t>
  </si>
  <si>
    <t>5th Year</t>
  </si>
  <si>
    <t>Junior</t>
  </si>
  <si>
    <t>% Change</t>
  </si>
  <si>
    <t>Fall 2016</t>
  </si>
  <si>
    <t>GRAND TOTAL</t>
  </si>
  <si>
    <t xml:space="preserve">U.S. Citizen or Permanent Resident    </t>
  </si>
  <si>
    <t>Chile</t>
  </si>
  <si>
    <t>Brazil</t>
  </si>
  <si>
    <t>South America</t>
  </si>
  <si>
    <t>Mexico</t>
  </si>
  <si>
    <t>Dominica</t>
  </si>
  <si>
    <t>Costa Rica</t>
  </si>
  <si>
    <t>Canada</t>
  </si>
  <si>
    <t>Central America</t>
  </si>
  <si>
    <t>North America and</t>
  </si>
  <si>
    <t>United Kingdom</t>
  </si>
  <si>
    <t>Ukraine</t>
  </si>
  <si>
    <t>Romania</t>
  </si>
  <si>
    <t>Poland</t>
  </si>
  <si>
    <t>Moldova</t>
  </si>
  <si>
    <t>Italy</t>
  </si>
  <si>
    <t>Ireland</t>
  </si>
  <si>
    <t>Hungary</t>
  </si>
  <si>
    <t>France</t>
  </si>
  <si>
    <t>Austria</t>
  </si>
  <si>
    <t>Europe</t>
  </si>
  <si>
    <t>Australia</t>
  </si>
  <si>
    <t>Australia and Oceania</t>
  </si>
  <si>
    <t>Vietnam</t>
  </si>
  <si>
    <t>Turkey</t>
  </si>
  <si>
    <t>Thailand</t>
  </si>
  <si>
    <t>Sri Lanka</t>
  </si>
  <si>
    <t>South Korea</t>
  </si>
  <si>
    <t>Singapore</t>
  </si>
  <si>
    <t>Philippines</t>
  </si>
  <si>
    <t>Pakistan</t>
  </si>
  <si>
    <t>Malaysia</t>
  </si>
  <si>
    <t>Kazakhstan</t>
  </si>
  <si>
    <t>Japan</t>
  </si>
  <si>
    <t>Iran</t>
  </si>
  <si>
    <t>Indonesia</t>
  </si>
  <si>
    <t>India</t>
  </si>
  <si>
    <t>Hong Kong</t>
  </si>
  <si>
    <t>China</t>
  </si>
  <si>
    <t>Azerbaijan</t>
  </si>
  <si>
    <t>Asia</t>
  </si>
  <si>
    <t>Africa</t>
  </si>
  <si>
    <t>UG</t>
  </si>
  <si>
    <t>Country</t>
  </si>
  <si>
    <t>Continent</t>
  </si>
  <si>
    <t>Student-defined Major</t>
  </si>
  <si>
    <t>Total 
Male</t>
  </si>
  <si>
    <t>Black 
only</t>
  </si>
  <si>
    <t>Asian 
only</t>
  </si>
  <si>
    <t>White 
only</t>
  </si>
  <si>
    <t>Total 
Female</t>
  </si>
  <si>
    <t>UG Total</t>
  </si>
  <si>
    <t>Grad Total</t>
  </si>
  <si>
    <t>Location</t>
  </si>
  <si>
    <t>Doha, Qatar</t>
  </si>
  <si>
    <t>Pittsburgh, PA</t>
  </si>
  <si>
    <t>Interdisciplinary</t>
  </si>
  <si>
    <t xml:space="preserve">   Total</t>
  </si>
  <si>
    <t xml:space="preserve">   reported</t>
  </si>
  <si>
    <t xml:space="preserve">   only</t>
  </si>
  <si>
    <t>(majority)</t>
  </si>
  <si>
    <t>(minority)</t>
  </si>
  <si>
    <t xml:space="preserve">   Indian only</t>
  </si>
  <si>
    <t xml:space="preserve">   Race not</t>
  </si>
  <si>
    <t xml:space="preserve">   Pacific Islander</t>
  </si>
  <si>
    <t>Multiracial</t>
  </si>
  <si>
    <t xml:space="preserve">   American </t>
  </si>
  <si>
    <t>Black</t>
  </si>
  <si>
    <t>only</t>
  </si>
  <si>
    <t>Hispanic</t>
  </si>
  <si>
    <t>Asian</t>
  </si>
  <si>
    <t>White</t>
  </si>
  <si>
    <t>Biological Sciences</t>
  </si>
  <si>
    <t>Chemistry</t>
  </si>
  <si>
    <t>Mathematical Sciences</t>
  </si>
  <si>
    <t>Physics</t>
  </si>
  <si>
    <t>Table of Contents</t>
  </si>
  <si>
    <t>Tab</t>
  </si>
  <si>
    <t>Headcount Enrollment Summaries by Department, Status, Sex Citizenship and Race, and Location</t>
  </si>
  <si>
    <t>Headcount Enrollment by Department, Level, Sex, and Citizenship and Race</t>
  </si>
  <si>
    <t>FTE Enrollment by Department, Level, Sex, and Citizenship and Race</t>
  </si>
  <si>
    <t>Undergraduate Headcount by Department, Fall Semesters 2017 and 2016</t>
  </si>
  <si>
    <t>Master's Headcount by Department, Fall Semesters 2017 and 2016</t>
  </si>
  <si>
    <t>Doctoral Headcount by Department, Fall Semesters 2017 and 2016</t>
  </si>
  <si>
    <t>Undergraduate Headcount by Department and Sex, Fall Semesters 2017 and 2016</t>
  </si>
  <si>
    <t>Master's Headcount by Department and Sex, Fall Semesters 2017 and 2016</t>
  </si>
  <si>
    <t>Doctoral Headcount by Department and Sex, Fall Semesters 2017 and 2016</t>
  </si>
  <si>
    <t>Headcount Enrollment by Continent, Country, and Level</t>
  </si>
  <si>
    <t>Undergraduate Additional Major Enrollment by Department Fall Semesters 2017 and 2016</t>
  </si>
  <si>
    <t>Undergraduate Additional Major Enrollment by Department, Sex, and Race and Citizenship</t>
  </si>
  <si>
    <t xml:space="preserve">Mathematical </t>
  </si>
  <si>
    <t>Student-defined</t>
  </si>
  <si>
    <t>Major</t>
  </si>
  <si>
    <t>FALL 2016 FOR COMPARISON PURPOSES ONLY</t>
  </si>
  <si>
    <t>Headcount Enrollment by Department, Level, Sex, and Citizenship and Race (PREVIOUS YEAR)</t>
  </si>
  <si>
    <t>FTE Enrollment by Department, Level, Sex, and Citizenship and Race (PREVIOUS YEAR)</t>
  </si>
  <si>
    <t>Swaziland</t>
  </si>
  <si>
    <t>Taiwan</t>
  </si>
  <si>
    <t>Headcount Enrollment Fall 2017</t>
  </si>
  <si>
    <t>FTE Enrollment Fall 2017</t>
  </si>
  <si>
    <t>Undergraduate Headcount Fall Semester 2017</t>
  </si>
  <si>
    <t>Doctoral Headcount Enrollment Fall Semester 2017</t>
  </si>
  <si>
    <t>Master's Headcount Enrollment Fall Semester 2017</t>
  </si>
  <si>
    <t>Undergraduate Headcount Enrollment Fall Semester 2017</t>
  </si>
  <si>
    <t>Doctoral Headcount Fall Semester 2017</t>
  </si>
  <si>
    <t>Master's Headcount Fall Semester 2017</t>
  </si>
  <si>
    <t>Headcount Enrollment Fall 2017 by Country of Citizenship</t>
  </si>
  <si>
    <t>Undergraduate Additional Major by Additional Major Department Fall Semester 2017</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</si>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</sst>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59">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99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sz val="11"/>
      <color indexed="8"/>
      <name val="Calibri"/>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sz val="9"/>
      <color theme="1"/>
      <name val="Calibri"/>
      <family val="2"/>
      <scheme val="minor"/>
    </font>
    <font>
      <b/>
      <sz val="9"/>
      <color theme="1"/>
      <name val="Calibri"/>
      <family val="2"/>
      <scheme val="minor"/>
    </font>
    <font>
      <sz val="10"/>
      <color theme="1"/>
      <name val="Cambria"/>
      <family val="1"/>
      <scheme val="major"/>
    </font>
    <font>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u/>
      <sz val="11"/>
      <color theme="10"/>
      <name val="Calibri"/>
      <family val="2"/>
      <scheme val="minor"/>
    </font>
    <font>
      <u/>
      <sz val="10"/>
      <color theme="10"/>
      <name val="Calibri"/>
      <family val="2"/>
      <scheme val="minor"/>
    </font>
    <font>
      <b/>
      <sz val="11"/>
      <color rgb="FFFF0000"/>
      <name val="Calibri"/>
      <family val="2"/>
      <scheme val="minor"/>
    </font>
    <font>
      <u/>
      <sz val="10"/>
      <color rgb="FF0000FF"/>
      <name val="Calibri"/>
      <family val="2"/>
      <scheme val="minor"/>
    </font>
    <font>
      <b/>
      <sz val="10"/>
      <color indexed="8"/>
      <name val="Calibri"/>
      <family val="2"/>
    </font>
    <font>
      <b/>
      <sz val="9"/>
      <color theme="1"/>
      <name val="Calibri"/>
      <family val="2"/>
    </font>
    <font>
      <sz val="9"/>
      <color theme="1"/>
      <name val="Calibri"/>
      <family val="2"/>
    </font>
    <font>
      <b/>
      <sz val="9"/>
      <color rgb="FFFF0000"/>
      <name val="Calibri"/>
      <family val="2"/>
    </font>
    <font>
      <sz val="8"/>
      <color theme="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70">
    <xf numFmtId="0" fontId="0" fillId="0" borderId="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4" fillId="35"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5" borderId="4" applyNumberFormat="0" applyAlignment="0" applyProtection="0"/>
    <xf numFmtId="0" fontId="23" fillId="0" borderId="6" applyNumberFormat="0" applyFill="0" applyAlignment="0" applyProtection="0"/>
    <xf numFmtId="0" fontId="24" fillId="4" borderId="0" applyNumberFormat="0" applyBorder="0" applyAlignment="0" applyProtection="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6" borderId="5"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3" fontId="4" fillId="36" borderId="0">
      <alignment horizontal="right"/>
    </xf>
    <xf numFmtId="0" fontId="26" fillId="0" borderId="9" applyNumberFormat="0" applyFill="0" applyAlignment="0" applyProtection="0"/>
    <xf numFmtId="0" fontId="27" fillId="0" borderId="0" applyNumberFormat="0" applyFill="0" applyBorder="0" applyAlignment="0" applyProtection="0"/>
    <xf numFmtId="0" fontId="32" fillId="0" borderId="0" applyNumberFormat="0" applyFill="0" applyBorder="0" applyAlignment="0" applyProtection="0"/>
    <xf numFmtId="0" fontId="33" fillId="0" borderId="1" applyNumberFormat="0" applyFill="0" applyAlignment="0" applyProtection="0"/>
    <xf numFmtId="0" fontId="34" fillId="0" borderId="2" applyNumberFormat="0" applyFill="0" applyAlignment="0" applyProtection="0"/>
    <xf numFmtId="0" fontId="35" fillId="0" borderId="3" applyNumberFormat="0" applyFill="0" applyAlignment="0" applyProtection="0"/>
    <xf numFmtId="0" fontId="35" fillId="0" borderId="0" applyNumberFormat="0" applyFill="0" applyBorder="0" applyAlignment="0" applyProtection="0"/>
    <xf numFmtId="0" fontId="36" fillId="2" borderId="0" applyNumberFormat="0" applyBorder="0" applyAlignment="0" applyProtection="0"/>
    <xf numFmtId="0" fontId="37" fillId="3" borderId="0" applyNumberFormat="0" applyBorder="0" applyAlignment="0" applyProtection="0"/>
    <xf numFmtId="0" fontId="38" fillId="4" borderId="0" applyNumberFormat="0" applyBorder="0" applyAlignment="0" applyProtection="0"/>
    <xf numFmtId="0" fontId="39" fillId="5" borderId="4" applyNumberFormat="0" applyAlignment="0" applyProtection="0"/>
    <xf numFmtId="0" fontId="40" fillId="6" borderId="5" applyNumberFormat="0" applyAlignment="0" applyProtection="0"/>
    <xf numFmtId="0" fontId="41" fillId="6" borderId="4" applyNumberFormat="0" applyAlignment="0" applyProtection="0"/>
    <xf numFmtId="0" fontId="42" fillId="0" borderId="6" applyNumberFormat="0" applyFill="0" applyAlignment="0" applyProtection="0"/>
    <xf numFmtId="0" fontId="43" fillId="7" borderId="7" applyNumberFormat="0" applyAlignment="0" applyProtection="0"/>
    <xf numFmtId="0" fontId="44" fillId="0" borderId="0" applyNumberFormat="0" applyFill="0" applyBorder="0" applyAlignment="0" applyProtection="0"/>
    <xf numFmtId="0" fontId="1" fillId="8" borderId="8" applyNumberFormat="0" applyFont="0" applyAlignment="0" applyProtection="0"/>
    <xf numFmtId="0" fontId="45" fillId="0" borderId="0" applyNumberFormat="0" applyFill="0" applyBorder="0" applyAlignment="0" applyProtection="0"/>
    <xf numFmtId="0" fontId="46" fillId="0" borderId="9" applyNumberFormat="0" applyFill="0" applyAlignment="0" applyProtection="0"/>
    <xf numFmtId="0" fontId="4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7" fillId="32"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cellStyleXfs>
  <cellXfs count="198">
    <xf numFmtId="0" fontId="0" fillId="0" borderId="0" xfId="0"/>
    <xf numFmtId="0" fontId="2" fillId="0" borderId="0" xfId="2" applyFont="1"/>
    <xf numFmtId="0" fontId="2" fillId="33" borderId="0" xfId="2" applyFont="1" applyFill="1"/>
    <xf numFmtId="0" fontId="3" fillId="0" borderId="0" xfId="2" applyFont="1"/>
    <xf numFmtId="0" fontId="3" fillId="33" borderId="0" xfId="2" applyFont="1" applyFill="1"/>
    <xf numFmtId="0" fontId="2" fillId="33" borderId="0" xfId="2" applyFont="1" applyFill="1" applyBorder="1"/>
    <xf numFmtId="0" fontId="6" fillId="33" borderId="0" xfId="2" applyFont="1" applyFill="1" applyBorder="1" applyAlignment="1">
      <alignment horizontal="left" vertical="top"/>
    </xf>
    <xf numFmtId="3" fontId="7" fillId="34" borderId="0" xfId="2" applyNumberFormat="1" applyFont="1" applyFill="1" applyBorder="1" applyAlignment="1">
      <alignment vertical="top"/>
    </xf>
    <xf numFmtId="3" fontId="7" fillId="33" borderId="0" xfId="2" applyNumberFormat="1" applyFont="1" applyFill="1" applyBorder="1" applyAlignment="1">
      <alignment vertical="top"/>
    </xf>
    <xf numFmtId="0" fontId="6" fillId="33" borderId="0" xfId="2" applyFont="1" applyFill="1" applyBorder="1" applyAlignment="1"/>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0" fontId="7" fillId="33" borderId="0" xfId="2" applyFont="1" applyFill="1" applyBorder="1" applyAlignment="1">
      <alignment horizontal="left" vertical="top"/>
    </xf>
    <xf numFmtId="0" fontId="7" fillId="33" borderId="0" xfId="2" applyFont="1" applyFill="1" applyBorder="1" applyAlignment="1">
      <alignment horizontal="center"/>
    </xf>
    <xf numFmtId="0" fontId="7" fillId="33" borderId="0" xfId="2" applyFont="1" applyFill="1" applyBorder="1" applyAlignment="1">
      <alignment horizontal="left"/>
    </xf>
    <xf numFmtId="0" fontId="6" fillId="33" borderId="0" xfId="2" applyFont="1" applyFill="1" applyBorder="1" applyAlignment="1">
      <alignment horizontal="left"/>
    </xf>
    <xf numFmtId="0" fontId="7" fillId="33" borderId="0" xfId="2" applyFont="1" applyFill="1" applyBorder="1"/>
    <xf numFmtId="0" fontId="6" fillId="33" borderId="0" xfId="2" applyFont="1" applyFill="1" applyBorder="1"/>
    <xf numFmtId="0" fontId="9" fillId="33" borderId="0" xfId="2" applyFont="1" applyFill="1" applyBorder="1" applyAlignment="1">
      <alignment wrapText="1"/>
    </xf>
    <xf numFmtId="0" fontId="29" fillId="33" borderId="0" xfId="0" applyFont="1" applyFill="1" applyBorder="1" applyAlignment="1"/>
    <xf numFmtId="0" fontId="28" fillId="33" borderId="0" xfId="0" applyFont="1" applyFill="1" applyBorder="1" applyAlignment="1"/>
    <xf numFmtId="0" fontId="6" fillId="33" borderId="0" xfId="0" applyFont="1" applyFill="1"/>
    <xf numFmtId="0" fontId="7" fillId="33" borderId="0" xfId="0" applyFont="1" applyFill="1"/>
    <xf numFmtId="0" fontId="30" fillId="33" borderId="0" xfId="2" applyFont="1" applyFill="1" applyBorder="1"/>
    <xf numFmtId="0" fontId="0" fillId="33" borderId="0" xfId="0" applyFill="1"/>
    <xf numFmtId="3" fontId="5" fillId="33" borderId="0" xfId="278" applyNumberFormat="1" applyFont="1" applyFill="1" applyBorder="1" applyAlignment="1" applyProtection="1"/>
    <xf numFmtId="0" fontId="16" fillId="33" borderId="0" xfId="278" applyFill="1"/>
    <xf numFmtId="3" fontId="4" fillId="34" borderId="0" xfId="278" applyNumberFormat="1" applyFont="1" applyFill="1" applyBorder="1" applyAlignment="1" applyProtection="1">
      <alignment horizontal="right" indent="1"/>
    </xf>
    <xf numFmtId="0" fontId="4" fillId="33" borderId="0" xfId="278" applyNumberFormat="1" applyFont="1" applyFill="1" applyBorder="1" applyAlignment="1" applyProtection="1"/>
    <xf numFmtId="3" fontId="4" fillId="35" borderId="0" xfId="278" applyNumberFormat="1" applyFont="1" applyFill="1" applyBorder="1" applyAlignment="1" applyProtection="1">
      <alignment horizontal="right" indent="1"/>
    </xf>
    <xf numFmtId="0" fontId="4" fillId="33" borderId="0" xfId="278" applyFont="1" applyFill="1" applyBorder="1" applyAlignment="1" applyProtection="1">
      <alignment horizontal="right" indent="1"/>
    </xf>
    <xf numFmtId="0" fontId="4" fillId="35" borderId="0" xfId="278" applyFont="1" applyFill="1" applyBorder="1" applyAlignment="1" applyProtection="1">
      <alignment horizontal="right" indent="1"/>
    </xf>
    <xf numFmtId="3" fontId="4" fillId="33" borderId="0" xfId="278" applyNumberFormat="1" applyFont="1" applyFill="1" applyBorder="1" applyAlignment="1" applyProtection="1">
      <alignment horizontal="right" indent="1"/>
    </xf>
    <xf numFmtId="0" fontId="5" fillId="33" borderId="0" xfId="278" applyNumberFormat="1" applyFont="1" applyFill="1" applyBorder="1" applyAlignment="1" applyProtection="1">
      <alignment horizontal="left"/>
    </xf>
    <xf numFmtId="0" fontId="4" fillId="33" borderId="0" xfId="278" applyFont="1" applyFill="1" applyBorder="1" applyAlignment="1" applyProtection="1">
      <alignment horizontal="left"/>
    </xf>
    <xf numFmtId="0" fontId="4" fillId="34" borderId="0" xfId="278" applyFont="1" applyFill="1" applyBorder="1" applyAlignment="1" applyProtection="1">
      <alignment horizontal="right" indent="1"/>
    </xf>
    <xf numFmtId="0" fontId="4" fillId="33" borderId="0" xfId="278" applyNumberFormat="1" applyFont="1" applyFill="1" applyBorder="1" applyAlignment="1" applyProtection="1">
      <alignment horizontal="left"/>
    </xf>
    <xf numFmtId="0" fontId="5" fillId="33" borderId="0" xfId="278" applyFont="1" applyFill="1" applyBorder="1" applyAlignment="1" applyProtection="1">
      <alignment horizontal="right" indent="1"/>
    </xf>
    <xf numFmtId="0" fontId="5" fillId="35" borderId="0" xfId="278" applyFont="1" applyFill="1" applyBorder="1" applyAlignment="1" applyProtection="1">
      <alignment horizontal="right" indent="1"/>
    </xf>
    <xf numFmtId="0" fontId="5" fillId="33" borderId="0" xfId="278" applyFont="1" applyFill="1" applyBorder="1" applyAlignment="1" applyProtection="1">
      <alignment horizontal="left"/>
    </xf>
    <xf numFmtId="3" fontId="5" fillId="33" borderId="0" xfId="278" applyNumberFormat="1" applyFont="1" applyFill="1" applyBorder="1" applyAlignment="1" applyProtection="1">
      <alignment horizontal="right" indent="1"/>
    </xf>
    <xf numFmtId="3" fontId="5" fillId="35" borderId="0" xfId="278" applyNumberFormat="1" applyFont="1" applyFill="1" applyBorder="1" applyAlignment="1" applyProtection="1">
      <alignment horizontal="right" indent="1"/>
    </xf>
    <xf numFmtId="0" fontId="16" fillId="0" borderId="0" xfId="278"/>
    <xf numFmtId="0" fontId="5"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xf>
    <xf numFmtId="0" fontId="4"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vertical="center"/>
    </xf>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3" borderId="0" xfId="2" applyFont="1" applyFill="1"/>
    <xf numFmtId="0" fontId="7" fillId="0" borderId="0" xfId="2" applyFont="1"/>
    <xf numFmtId="0" fontId="7" fillId="37" borderId="0" xfId="2" applyFont="1" applyFill="1" applyBorder="1" applyAlignment="1">
      <alignment horizontal="right" vertical="top"/>
    </xf>
    <xf numFmtId="0" fontId="7" fillId="37" borderId="0" xfId="2" applyFont="1" applyFill="1" applyBorder="1" applyAlignment="1">
      <alignment horizontal="right"/>
    </xf>
    <xf numFmtId="0" fontId="7" fillId="34" borderId="0" xfId="2" applyFont="1" applyFill="1" applyBorder="1" applyAlignment="1">
      <alignment horizontal="right" vertical="top"/>
    </xf>
    <xf numFmtId="0" fontId="7" fillId="34" borderId="0" xfId="2" applyFont="1" applyFill="1" applyBorder="1" applyAlignment="1">
      <alignment horizontal="right"/>
    </xf>
    <xf numFmtId="0" fontId="5" fillId="36" borderId="0" xfId="278" applyNumberFormat="1" applyFont="1" applyFill="1" applyBorder="1" applyAlignment="1" applyProtection="1"/>
    <xf numFmtId="3" fontId="5" fillId="36" borderId="0" xfId="278" applyNumberFormat="1" applyFont="1" applyFill="1" applyBorder="1" applyAlignment="1" applyProtection="1"/>
    <xf numFmtId="0" fontId="4" fillId="36" borderId="0" xfId="278" applyNumberFormat="1" applyFont="1" applyFill="1" applyBorder="1" applyAlignment="1" applyProtection="1">
      <alignment vertical="top"/>
    </xf>
    <xf numFmtId="3" fontId="4" fillId="37" borderId="0" xfId="278" applyNumberFormat="1" applyFont="1" applyFill="1" applyBorder="1" applyAlignment="1" applyProtection="1">
      <alignment horizontal="right" vertical="top" indent="2"/>
    </xf>
    <xf numFmtId="0" fontId="4" fillId="36" borderId="0" xfId="278" applyNumberFormat="1" applyFont="1" applyFill="1" applyBorder="1" applyAlignment="1" applyProtection="1">
      <alignment horizontal="left" vertical="top"/>
    </xf>
    <xf numFmtId="3" fontId="5" fillId="36" borderId="0" xfId="278" applyNumberFormat="1" applyFont="1" applyFill="1" applyBorder="1" applyAlignment="1" applyProtection="1">
      <alignment horizontal="right" vertical="top" indent="2"/>
    </xf>
    <xf numFmtId="3" fontId="5" fillId="35" borderId="0" xfId="278" applyNumberFormat="1" applyFont="1" applyFill="1" applyBorder="1" applyAlignment="1" applyProtection="1">
      <alignment horizontal="right" vertical="top" indent="2"/>
    </xf>
    <xf numFmtId="0" fontId="5" fillId="36" borderId="0" xfId="278" applyNumberFormat="1" applyFont="1" applyFill="1" applyBorder="1" applyAlignment="1" applyProtection="1">
      <alignment wrapText="1"/>
    </xf>
    <xf numFmtId="0" fontId="5" fillId="36" borderId="0" xfId="278" applyNumberFormat="1" applyFont="1" applyFill="1" applyBorder="1" applyAlignment="1" applyProtection="1">
      <alignment horizontal="center"/>
    </xf>
    <xf numFmtId="0" fontId="4" fillId="37" borderId="0" xfId="278" applyNumberFormat="1" applyFont="1" applyFill="1" applyBorder="1" applyAlignment="1" applyProtection="1">
      <alignment horizontal="center" vertical="center"/>
    </xf>
    <xf numFmtId="0" fontId="7" fillId="39" borderId="0" xfId="0" applyFont="1" applyFill="1" applyAlignment="1">
      <alignment horizontal="center" wrapText="1"/>
    </xf>
    <xf numFmtId="0" fontId="7" fillId="34" borderId="0" xfId="0" applyFont="1" applyFill="1" applyAlignment="1">
      <alignment horizontal="center"/>
    </xf>
    <xf numFmtId="0" fontId="5" fillId="36" borderId="0" xfId="278" applyNumberFormat="1" applyFont="1" applyFill="1" applyBorder="1" applyAlignment="1" applyProtection="1"/>
    <xf numFmtId="0" fontId="5" fillId="36" borderId="0" xfId="278" applyNumberFormat="1" applyFont="1" applyFill="1" applyBorder="1" applyAlignment="1" applyProtection="1">
      <alignment horizontal="left" vertical="top"/>
    </xf>
    <xf numFmtId="0" fontId="5" fillId="36" borderId="0" xfId="278" applyNumberFormat="1" applyFont="1" applyFill="1" applyBorder="1" applyAlignment="1" applyProtection="1">
      <alignment horizontal="left"/>
    </xf>
    <xf numFmtId="0" fontId="4" fillId="36" borderId="0" xfId="278" applyNumberFormat="1" applyFont="1" applyFill="1" applyBorder="1" applyAlignment="1" applyProtection="1">
      <alignment horizontal="left" vertical="top"/>
    </xf>
    <xf numFmtId="0" fontId="6" fillId="0" borderId="0" xfId="0" applyFont="1"/>
    <xf numFmtId="0" fontId="46" fillId="0" borderId="0" xfId="0" applyFont="1"/>
    <xf numFmtId="0" fontId="46" fillId="0" borderId="0" xfId="0" applyFont="1" applyAlignment="1">
      <alignment horizontal="right"/>
    </xf>
    <xf numFmtId="0" fontId="51" fillId="0" borderId="0" xfId="369" applyFont="1"/>
    <xf numFmtId="0" fontId="6" fillId="0" borderId="0" xfId="0" applyFont="1" applyAlignment="1">
      <alignment horizontal="right"/>
    </xf>
    <xf numFmtId="0" fontId="7" fillId="37" borderId="0" xfId="2" applyFont="1" applyFill="1" applyBorder="1" applyAlignment="1">
      <alignment horizontal="center" vertical="top"/>
    </xf>
    <xf numFmtId="0" fontId="2" fillId="0" borderId="0" xfId="2" applyFont="1"/>
    <xf numFmtId="0" fontId="2" fillId="33" borderId="0" xfId="2" applyFont="1" applyFill="1"/>
    <xf numFmtId="0" fontId="2" fillId="33" borderId="0" xfId="2" applyFont="1" applyFill="1" applyBorder="1"/>
    <xf numFmtId="3" fontId="7" fillId="33" borderId="0" xfId="2" applyNumberFormat="1" applyFont="1" applyFill="1" applyBorder="1" applyAlignment="1">
      <alignment horizontal="right" vertical="center"/>
    </xf>
    <xf numFmtId="0" fontId="7" fillId="33" borderId="0" xfId="2" applyFont="1" applyFill="1" applyBorder="1" applyAlignment="1">
      <alignment horizontal="left" vertical="top"/>
    </xf>
    <xf numFmtId="0" fontId="7" fillId="37" borderId="0" xfId="2" applyFont="1" applyFill="1" applyBorder="1" applyAlignment="1">
      <alignment horizontal="center" vertical="top"/>
    </xf>
    <xf numFmtId="0" fontId="2" fillId="0" borderId="0" xfId="2" applyFont="1"/>
    <xf numFmtId="0" fontId="2" fillId="33" borderId="0" xfId="2" applyFont="1" applyFill="1"/>
    <xf numFmtId="0" fontId="2" fillId="33" borderId="0" xfId="2" applyFont="1" applyFill="1" applyBorder="1"/>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0" fontId="7" fillId="33" borderId="0" xfId="2" applyFont="1" applyFill="1" applyBorder="1" applyAlignment="1">
      <alignment horizontal="left" vertical="top"/>
    </xf>
    <xf numFmtId="0" fontId="7" fillId="37" borderId="0" xfId="2" applyFont="1" applyFill="1" applyBorder="1" applyAlignment="1">
      <alignment horizontal="center" vertical="top"/>
    </xf>
    <xf numFmtId="0" fontId="2" fillId="0" borderId="0" xfId="2" applyFont="1"/>
    <xf numFmtId="0" fontId="2" fillId="33" borderId="0" xfId="2" applyFont="1" applyFill="1"/>
    <xf numFmtId="0" fontId="2" fillId="33" borderId="0" xfId="2" applyFont="1" applyFill="1" applyBorder="1"/>
    <xf numFmtId="3" fontId="7" fillId="33" borderId="0" xfId="2" applyNumberFormat="1" applyFont="1" applyFill="1" applyBorder="1" applyAlignment="1">
      <alignment horizontal="right" vertical="center"/>
    </xf>
    <xf numFmtId="0" fontId="7" fillId="33" borderId="0" xfId="2" applyFont="1" applyFill="1" applyBorder="1" applyAlignment="1">
      <alignment horizontal="left" vertical="top"/>
    </xf>
    <xf numFmtId="0" fontId="7" fillId="37" borderId="0" xfId="2" applyFont="1" applyFill="1" applyBorder="1" applyAlignment="1">
      <alignment horizontal="center" vertical="top"/>
    </xf>
    <xf numFmtId="0" fontId="2" fillId="0" borderId="0" xfId="2" applyFont="1"/>
    <xf numFmtId="0" fontId="2" fillId="33" borderId="0" xfId="2" applyFont="1" applyFill="1"/>
    <xf numFmtId="0" fontId="2" fillId="33" borderId="0" xfId="2" applyFont="1" applyFill="1" applyBorder="1"/>
    <xf numFmtId="3" fontId="7" fillId="33" borderId="0" xfId="2" applyNumberFormat="1" applyFont="1" applyFill="1" applyBorder="1" applyAlignment="1">
      <alignment horizontal="right" vertical="center"/>
    </xf>
    <xf numFmtId="0" fontId="7" fillId="33" borderId="0" xfId="2" applyFont="1" applyFill="1" applyBorder="1" applyAlignment="1">
      <alignment horizontal="left" vertical="top"/>
    </xf>
    <xf numFmtId="0" fontId="7" fillId="37" borderId="0" xfId="2" applyFont="1" applyFill="1" applyBorder="1" applyAlignment="1">
      <alignment horizontal="center" vertical="top"/>
    </xf>
    <xf numFmtId="0" fontId="6" fillId="33" borderId="0" xfId="0" applyFont="1" applyFill="1"/>
    <xf numFmtId="0" fontId="7" fillId="33" borderId="0" xfId="0" applyFont="1" applyFill="1"/>
    <xf numFmtId="0" fontId="7" fillId="33" borderId="0" xfId="0" applyFont="1" applyFill="1" applyBorder="1"/>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6" fillId="0" borderId="0" xfId="0" applyFont="1" applyFill="1"/>
    <xf numFmtId="0" fontId="7" fillId="34" borderId="0" xfId="0" applyFont="1" applyFill="1" applyAlignment="1">
      <alignment horizontal="center"/>
    </xf>
    <xf numFmtId="0" fontId="7" fillId="33" borderId="0" xfId="2" applyFont="1" applyFill="1" applyBorder="1" applyAlignment="1">
      <alignment horizontal="center"/>
    </xf>
    <xf numFmtId="3" fontId="7" fillId="33" borderId="0" xfId="0" applyNumberFormat="1" applyFont="1" applyFill="1" applyBorder="1" applyAlignment="1">
      <alignment horizontal="right"/>
    </xf>
    <xf numFmtId="3" fontId="7" fillId="33" borderId="0" xfId="0" applyNumberFormat="1" applyFont="1" applyFill="1" applyAlignment="1">
      <alignment horizontal="right"/>
    </xf>
    <xf numFmtId="0" fontId="52" fillId="33" borderId="0" xfId="0" applyFont="1" applyFill="1"/>
    <xf numFmtId="0" fontId="53" fillId="0" borderId="0" xfId="367" applyFont="1"/>
    <xf numFmtId="9" fontId="5" fillId="35" borderId="0" xfId="1" applyFont="1" applyFill="1" applyBorder="1" applyAlignment="1" applyProtection="1">
      <alignment horizontal="right" indent="1"/>
    </xf>
    <xf numFmtId="9" fontId="4" fillId="34" borderId="0" xfId="1" applyFont="1" applyFill="1" applyBorder="1" applyAlignment="1" applyProtection="1">
      <alignment horizontal="right" indent="1"/>
    </xf>
    <xf numFmtId="9" fontId="5" fillId="33" borderId="0" xfId="1" applyFont="1" applyFill="1" applyBorder="1" applyAlignment="1" applyProtection="1">
      <alignment horizontal="right" indent="1"/>
    </xf>
    <xf numFmtId="3" fontId="5" fillId="35" borderId="0" xfId="2" applyNumberFormat="1" applyFont="1" applyFill="1" applyBorder="1" applyAlignment="1" applyProtection="1">
      <alignment horizontal="right" indent="2"/>
    </xf>
    <xf numFmtId="3" fontId="8" fillId="34" borderId="0" xfId="2" applyNumberFormat="1" applyFont="1" applyFill="1" applyBorder="1" applyAlignment="1" applyProtection="1">
      <alignment horizontal="right" indent="2"/>
    </xf>
    <xf numFmtId="3" fontId="5" fillId="35" borderId="0" xfId="2" applyNumberFormat="1" applyFont="1" applyFill="1" applyBorder="1" applyAlignment="1" applyProtection="1">
      <alignment horizontal="right" indent="1"/>
    </xf>
    <xf numFmtId="3" fontId="8" fillId="34" borderId="0" xfId="2" applyNumberFormat="1" applyFont="1" applyFill="1" applyBorder="1" applyAlignment="1" applyProtection="1">
      <alignment horizontal="right" indent="1"/>
    </xf>
    <xf numFmtId="3" fontId="5" fillId="33" borderId="0" xfId="2" applyNumberFormat="1" applyFont="1" applyFill="1" applyBorder="1" applyAlignment="1" applyProtection="1">
      <alignment horizontal="right" indent="2"/>
    </xf>
    <xf numFmtId="0" fontId="7" fillId="37" borderId="0" xfId="2" applyFont="1" applyFill="1" applyBorder="1" applyAlignment="1">
      <alignment horizontal="left" vertical="top" indent="1"/>
    </xf>
    <xf numFmtId="3" fontId="6" fillId="33" borderId="0" xfId="0" applyNumberFormat="1" applyFont="1" applyFill="1" applyBorder="1" applyAlignment="1">
      <alignment horizontal="right" indent="3"/>
    </xf>
    <xf numFmtId="3" fontId="6" fillId="33" borderId="0" xfId="0" applyNumberFormat="1" applyFont="1" applyFill="1" applyAlignment="1">
      <alignment horizontal="right" indent="3"/>
    </xf>
    <xf numFmtId="3" fontId="7" fillId="35" borderId="0" xfId="0" applyNumberFormat="1" applyFont="1" applyFill="1" applyBorder="1" applyAlignment="1">
      <alignment horizontal="right" indent="3"/>
    </xf>
    <xf numFmtId="3" fontId="7" fillId="37" borderId="0" xfId="0" applyNumberFormat="1" applyFont="1" applyFill="1" applyBorder="1" applyAlignment="1">
      <alignment horizontal="right" indent="3"/>
    </xf>
    <xf numFmtId="3" fontId="7" fillId="37" borderId="0" xfId="0" applyNumberFormat="1" applyFont="1" applyFill="1" applyAlignment="1">
      <alignment horizontal="right" indent="3"/>
    </xf>
    <xf numFmtId="3" fontId="7" fillId="35" borderId="0" xfId="0" applyNumberFormat="1" applyFont="1" applyFill="1" applyAlignment="1">
      <alignment horizontal="right" indent="3"/>
    </xf>
    <xf numFmtId="164" fontId="6" fillId="33" borderId="0" xfId="0" applyNumberFormat="1" applyFont="1" applyFill="1" applyBorder="1" applyAlignment="1">
      <alignment horizontal="right" indent="3"/>
    </xf>
    <xf numFmtId="3" fontId="7" fillId="38" borderId="0" xfId="0" applyNumberFormat="1" applyFont="1" applyFill="1" applyBorder="1" applyAlignment="1">
      <alignment horizontal="right" indent="3"/>
    </xf>
    <xf numFmtId="3" fontId="7" fillId="38" borderId="0" xfId="0" applyNumberFormat="1" applyFont="1" applyFill="1" applyAlignment="1">
      <alignment horizontal="right" indent="3"/>
    </xf>
    <xf numFmtId="164" fontId="7" fillId="38" borderId="0" xfId="0" applyNumberFormat="1" applyFont="1" applyFill="1" applyAlignment="1">
      <alignment horizontal="right" indent="3"/>
    </xf>
    <xf numFmtId="3" fontId="7" fillId="39" borderId="0" xfId="0" applyNumberFormat="1" applyFont="1" applyFill="1" applyBorder="1" applyAlignment="1">
      <alignment horizontal="right" indent="3"/>
    </xf>
    <xf numFmtId="3" fontId="7" fillId="39" borderId="0" xfId="0" applyNumberFormat="1" applyFont="1" applyFill="1" applyAlignment="1">
      <alignment horizontal="right" indent="3"/>
    </xf>
    <xf numFmtId="164" fontId="7" fillId="39" borderId="0" xfId="0" applyNumberFormat="1" applyFont="1" applyFill="1" applyAlignment="1">
      <alignment horizontal="right" indent="3"/>
    </xf>
    <xf numFmtId="164" fontId="6" fillId="33" borderId="0" xfId="0" applyNumberFormat="1" applyFont="1" applyFill="1" applyAlignment="1">
      <alignment horizontal="right" indent="3"/>
    </xf>
    <xf numFmtId="164" fontId="7" fillId="38" borderId="0" xfId="0" applyNumberFormat="1" applyFont="1" applyFill="1" applyBorder="1" applyAlignment="1">
      <alignment horizontal="right" indent="3"/>
    </xf>
    <xf numFmtId="164" fontId="7" fillId="39" borderId="0" xfId="0" applyNumberFormat="1" applyFont="1" applyFill="1" applyBorder="1" applyAlignment="1">
      <alignment horizontal="right" indent="3"/>
    </xf>
    <xf numFmtId="0" fontId="31" fillId="33" borderId="0" xfId="2" applyFont="1" applyFill="1" applyBorder="1"/>
    <xf numFmtId="9" fontId="4" fillId="37" borderId="0" xfId="1" applyFont="1" applyFill="1" applyBorder="1" applyAlignment="1" applyProtection="1">
      <alignment horizontal="right" indent="1"/>
    </xf>
    <xf numFmtId="0" fontId="8" fillId="33" borderId="0" xfId="2" applyFont="1" applyFill="1" applyBorder="1" applyAlignment="1">
      <alignment wrapText="1"/>
    </xf>
    <xf numFmtId="0" fontId="8" fillId="37" borderId="0" xfId="2" applyFont="1" applyFill="1"/>
    <xf numFmtId="0" fontId="31" fillId="33" borderId="0" xfId="2" applyFont="1" applyFill="1"/>
    <xf numFmtId="0" fontId="4" fillId="36" borderId="0" xfId="278" applyNumberFormat="1" applyFont="1" applyFill="1" applyBorder="1" applyAlignment="1" applyProtection="1"/>
    <xf numFmtId="0" fontId="7" fillId="37" borderId="0" xfId="2" applyFont="1" applyFill="1" applyBorder="1" applyAlignment="1">
      <alignment vertical="top"/>
    </xf>
    <xf numFmtId="3" fontId="6" fillId="33" borderId="0" xfId="0" applyNumberFormat="1" applyFont="1" applyFill="1" applyBorder="1" applyAlignment="1">
      <alignment horizontal="right" indent="2"/>
    </xf>
    <xf numFmtId="3" fontId="6" fillId="33" borderId="0" xfId="0" applyNumberFormat="1" applyFont="1" applyFill="1" applyAlignment="1">
      <alignment horizontal="right" indent="2"/>
    </xf>
    <xf numFmtId="3" fontId="7" fillId="35" borderId="0" xfId="0" applyNumberFormat="1" applyFont="1" applyFill="1" applyBorder="1" applyAlignment="1">
      <alignment horizontal="right" indent="2"/>
    </xf>
    <xf numFmtId="3" fontId="7" fillId="35" borderId="0" xfId="0" applyNumberFormat="1" applyFont="1" applyFill="1" applyAlignment="1">
      <alignment horizontal="right" indent="2"/>
    </xf>
    <xf numFmtId="3" fontId="7" fillId="37" borderId="0" xfId="0" applyNumberFormat="1" applyFont="1" applyFill="1" applyBorder="1" applyAlignment="1">
      <alignment horizontal="right" indent="2"/>
    </xf>
    <xf numFmtId="3" fontId="7" fillId="37" borderId="0" xfId="0" applyNumberFormat="1" applyFont="1" applyFill="1" applyAlignment="1">
      <alignment horizontal="right" indent="2"/>
    </xf>
    <xf numFmtId="164" fontId="6" fillId="33" borderId="0" xfId="0" applyNumberFormat="1" applyFont="1" applyFill="1" applyBorder="1" applyAlignment="1">
      <alignment horizontal="right" indent="2"/>
    </xf>
    <xf numFmtId="164" fontId="6" fillId="33" borderId="0" xfId="0" applyNumberFormat="1" applyFont="1" applyFill="1" applyAlignment="1">
      <alignment horizontal="right" indent="2"/>
    </xf>
    <xf numFmtId="164" fontId="7" fillId="38" borderId="0" xfId="0" applyNumberFormat="1" applyFont="1" applyFill="1" applyBorder="1" applyAlignment="1">
      <alignment horizontal="right" indent="2"/>
    </xf>
    <xf numFmtId="3" fontId="7" fillId="38" borderId="0" xfId="0" applyNumberFormat="1" applyFont="1" applyFill="1" applyAlignment="1">
      <alignment horizontal="right" indent="2"/>
    </xf>
    <xf numFmtId="164" fontId="7" fillId="38" borderId="0" xfId="0" applyNumberFormat="1" applyFont="1" applyFill="1" applyAlignment="1">
      <alignment horizontal="right" indent="2"/>
    </xf>
    <xf numFmtId="3" fontId="7" fillId="38" borderId="0" xfId="0" applyNumberFormat="1" applyFont="1" applyFill="1" applyBorder="1" applyAlignment="1">
      <alignment horizontal="right" indent="2"/>
    </xf>
    <xf numFmtId="164" fontId="7" fillId="39" borderId="0" xfId="0" applyNumberFormat="1" applyFont="1" applyFill="1" applyBorder="1" applyAlignment="1">
      <alignment horizontal="right" indent="2"/>
    </xf>
    <xf numFmtId="3" fontId="7" fillId="39" borderId="0" xfId="0" applyNumberFormat="1" applyFont="1" applyFill="1" applyAlignment="1">
      <alignment horizontal="right" indent="2"/>
    </xf>
    <xf numFmtId="164" fontId="7" fillId="39" borderId="0" xfId="0" applyNumberFormat="1" applyFont="1" applyFill="1" applyAlignment="1">
      <alignment horizontal="right" indent="2"/>
    </xf>
    <xf numFmtId="3" fontId="7" fillId="39" borderId="0" xfId="0" applyNumberFormat="1" applyFont="1" applyFill="1" applyBorder="1" applyAlignment="1">
      <alignment horizontal="right" indent="2"/>
    </xf>
    <xf numFmtId="0" fontId="31" fillId="33" borderId="0" xfId="2" applyFont="1" applyFill="1" applyBorder="1" applyAlignment="1">
      <alignment horizontal="right" indent="1"/>
    </xf>
    <xf numFmtId="0" fontId="8" fillId="37" borderId="0" xfId="2" applyFont="1" applyFill="1" applyBorder="1" applyAlignment="1">
      <alignment horizontal="right" indent="1"/>
    </xf>
    <xf numFmtId="0" fontId="2" fillId="33" borderId="0" xfId="2" applyFont="1" applyFill="1" applyAlignment="1">
      <alignment horizontal="left" indent="1"/>
    </xf>
    <xf numFmtId="0" fontId="8" fillId="37" borderId="0" xfId="2" applyFont="1" applyFill="1" applyAlignment="1">
      <alignment horizontal="right" indent="1"/>
    </xf>
    <xf numFmtId="0" fontId="31" fillId="35" borderId="0" xfId="2" applyFont="1" applyFill="1" applyBorder="1" applyAlignment="1">
      <alignment horizontal="right" indent="1"/>
    </xf>
    <xf numFmtId="0" fontId="31" fillId="33" borderId="0" xfId="2" applyFont="1" applyFill="1" applyAlignment="1">
      <alignment horizontal="right" indent="1"/>
    </xf>
    <xf numFmtId="3" fontId="5" fillId="35" borderId="0" xfId="278" quotePrefix="1" applyNumberFormat="1" applyFont="1" applyFill="1" applyBorder="1" applyAlignment="1" applyProtection="1">
      <alignment horizontal="right" vertical="top" indent="2"/>
    </xf>
    <xf numFmtId="3" fontId="4" fillId="35" borderId="0" xfId="278" applyNumberFormat="1" applyFont="1" applyFill="1" applyBorder="1" applyAlignment="1" applyProtection="1">
      <alignment horizontal="right" vertical="top" indent="2"/>
    </xf>
    <xf numFmtId="0" fontId="54" fillId="33" borderId="0" xfId="278" applyFont="1" applyFill="1"/>
    <xf numFmtId="0" fontId="8" fillId="33" borderId="0" xfId="2" applyFont="1" applyFill="1" applyBorder="1" applyAlignment="1"/>
    <xf numFmtId="3" fontId="5" fillId="33" borderId="0" xfId="2" applyNumberFormat="1" applyFont="1" applyFill="1" applyBorder="1" applyAlignment="1" applyProtection="1">
      <alignment horizontal="right" indent="1"/>
    </xf>
    <xf numFmtId="0" fontId="7" fillId="34" borderId="0" xfId="2" applyFont="1" applyFill="1" applyBorder="1" applyAlignment="1">
      <alignment horizontal="center" vertical="top"/>
    </xf>
    <xf numFmtId="0" fontId="7" fillId="34" borderId="0" xfId="0" applyFont="1" applyFill="1" applyAlignment="1">
      <alignment horizontal="center"/>
    </xf>
    <xf numFmtId="0" fontId="7" fillId="40" borderId="0" xfId="0" applyFont="1" applyFill="1" applyAlignment="1">
      <alignment horizontal="center"/>
    </xf>
    <xf numFmtId="0" fontId="7" fillId="33" borderId="0" xfId="2" applyFont="1" applyFill="1" applyBorder="1" applyAlignment="1">
      <alignment horizontal="center"/>
    </xf>
    <xf numFmtId="0" fontId="7" fillId="34" borderId="0" xfId="2" applyFont="1" applyFill="1" applyBorder="1" applyAlignment="1">
      <alignment horizontal="center"/>
    </xf>
    <xf numFmtId="0" fontId="4" fillId="34" borderId="0" xfId="278" applyNumberFormat="1" applyFont="1" applyFill="1" applyBorder="1" applyAlignment="1" applyProtection="1">
      <alignment horizontal="center"/>
    </xf>
    <xf numFmtId="0" fontId="28" fillId="0" borderId="0" xfId="0" applyFont="1"/>
    <xf numFmtId="0" fontId="55" fillId="0" borderId="0" xfId="0" applyFont="1" applyAlignment="1">
      <alignment horizontal="left" vertical="center" indent="2"/>
    </xf>
    <xf numFmtId="0" fontId="55" fillId="0" borderId="0" xfId="0" applyFont="1" applyAlignment="1">
      <alignment horizontal="left" vertical="center" wrapText="1" indent="2"/>
    </xf>
    <xf numFmtId="0" fontId="0" fillId="0" borderId="0" xfId="0" applyAlignment="1">
      <alignment horizontal="left" indent="2"/>
    </xf>
    <xf numFmtId="0" fontId="55" fillId="0" borderId="0" xfId="0" applyFont="1" applyAlignment="1">
      <alignment horizontal="left" vertical="center" indent="6"/>
    </xf>
    <xf numFmtId="0" fontId="55" fillId="0" borderId="0" xfId="0" applyFont="1" applyAlignment="1">
      <alignment horizontal="left" vertical="center" wrapText="1" indent="6"/>
    </xf>
    <xf numFmtId="0" fontId="55" fillId="0" borderId="0" xfId="0" applyFont="1" applyAlignment="1">
      <alignment horizontal="left" wrapText="1" indent="6"/>
    </xf>
    <xf numFmtId="0" fontId="55" fillId="0" borderId="0" xfId="0" applyFont="1" applyAlignment="1">
      <alignment vertical="center"/>
    </xf>
    <xf numFmtId="0" fontId="56" fillId="0" borderId="0" xfId="0" applyFont="1" applyAlignment="1">
      <alignment vertical="center"/>
    </xf>
    <xf numFmtId="0" fontId="58" fillId="0" borderId="0" xfId="0" applyFont="1" applyAlignment="1">
      <alignment vertical="center"/>
    </xf>
    <xf numFmtId="0" fontId="0" fillId="0" borderId="0" xfId="0" applyAlignment="1">
      <alignment horizontal="left"/>
    </xf>
    <xf numFmtId="0" fontId="56" fillId="0" borderId="0" xfId="0" applyFont="1" applyAlignment="1">
      <alignment horizontal="left" vertical="center" wrapText="1"/>
    </xf>
    <xf numFmtId="0" fontId="26" fillId="0" borderId="0" xfId="0" applyFont="1" applyAlignment="1">
      <alignment vertical="center"/>
    </xf>
  </cellXfs>
  <cellStyles count="370">
    <cellStyle name="20% - Accent1" xfId="344" builtinId="30" customBuiltin="1"/>
    <cellStyle name="20% - Accent1 10" xfId="3"/>
    <cellStyle name="20% - Accent1 11" xfId="4"/>
    <cellStyle name="20% - Accent1 12" xfId="5"/>
    <cellStyle name="20% - Accent1 13" xfId="6"/>
    <cellStyle name="20% - Accent1 14" xfId="7"/>
    <cellStyle name="20% - Accent1 15" xfId="8"/>
    <cellStyle name="20% - Accent1 2" xfId="9"/>
    <cellStyle name="20% - Accent1 2 2" xfId="10"/>
    <cellStyle name="20% - Accent1 2 2 2" xfId="11"/>
    <cellStyle name="20% - Accent1 2 3" xfId="12"/>
    <cellStyle name="20% - Accent1 3" xfId="13"/>
    <cellStyle name="20% - Accent1 3 2" xfId="14"/>
    <cellStyle name="20% - Accent1 4" xfId="15"/>
    <cellStyle name="20% - Accent1 4 2" xfId="16"/>
    <cellStyle name="20% - Accent1 5" xfId="17"/>
    <cellStyle name="20% - Accent1 6" xfId="18"/>
    <cellStyle name="20% - Accent1 7" xfId="19"/>
    <cellStyle name="20% - Accent1 8" xfId="20"/>
    <cellStyle name="20% - Accent1 9" xfId="21"/>
    <cellStyle name="20% - Accent2" xfId="348" builtinId="34" customBuiltin="1"/>
    <cellStyle name="20% - Accent2 10" xfId="22"/>
    <cellStyle name="20% - Accent2 11" xfId="23"/>
    <cellStyle name="20% - Accent2 12" xfId="24"/>
    <cellStyle name="20% - Accent2 13" xfId="25"/>
    <cellStyle name="20% - Accent2 14" xfId="26"/>
    <cellStyle name="20% - Accent2 15" xfId="27"/>
    <cellStyle name="20% - Accent2 2" xfId="28"/>
    <cellStyle name="20% - Accent2 2 2" xfId="29"/>
    <cellStyle name="20% - Accent2 2 2 2" xfId="30"/>
    <cellStyle name="20% - Accent2 2 3" xfId="31"/>
    <cellStyle name="20% - Accent2 3" xfId="32"/>
    <cellStyle name="20% - Accent2 3 2" xfId="33"/>
    <cellStyle name="20% - Accent2 4" xfId="34"/>
    <cellStyle name="20% - Accent2 4 2" xfId="35"/>
    <cellStyle name="20% - Accent2 5" xfId="36"/>
    <cellStyle name="20% - Accent2 6" xfId="37"/>
    <cellStyle name="20% - Accent2 7" xfId="38"/>
    <cellStyle name="20% - Accent2 8" xfId="39"/>
    <cellStyle name="20% - Accent2 9" xfId="40"/>
    <cellStyle name="20% - Accent3" xfId="352" builtinId="38" customBuiltin="1"/>
    <cellStyle name="20% - Accent3 10" xfId="41"/>
    <cellStyle name="20% - Accent3 11" xfId="42"/>
    <cellStyle name="20% - Accent3 12" xfId="43"/>
    <cellStyle name="20% - Accent3 13" xfId="44"/>
    <cellStyle name="20% - Accent3 14" xfId="45"/>
    <cellStyle name="20% - Accent3 15" xfId="46"/>
    <cellStyle name="20% - Accent3 2" xfId="47"/>
    <cellStyle name="20% - Accent3 2 2" xfId="48"/>
    <cellStyle name="20% - Accent3 2 2 2" xfId="49"/>
    <cellStyle name="20% - Accent3 2 3" xfId="50"/>
    <cellStyle name="20% - Accent3 3" xfId="51"/>
    <cellStyle name="20% - Accent3 3 2" xfId="52"/>
    <cellStyle name="20% - Accent3 4" xfId="53"/>
    <cellStyle name="20% - Accent3 4 2" xfId="54"/>
    <cellStyle name="20% - Accent3 5" xfId="55"/>
    <cellStyle name="20% - Accent3 6" xfId="56"/>
    <cellStyle name="20% - Accent3 7" xfId="57"/>
    <cellStyle name="20% - Accent3 8" xfId="58"/>
    <cellStyle name="20% - Accent3 9" xfId="59"/>
    <cellStyle name="20% - Accent4" xfId="356" builtinId="42" customBuiltin="1"/>
    <cellStyle name="20% - Accent4 10" xfId="60"/>
    <cellStyle name="20% - Accent4 11" xfId="61"/>
    <cellStyle name="20% - Accent4 12" xfId="62"/>
    <cellStyle name="20% - Accent4 13" xfId="63"/>
    <cellStyle name="20% - Accent4 14" xfId="64"/>
    <cellStyle name="20% - Accent4 15" xfId="65"/>
    <cellStyle name="20% - Accent4 2" xfId="66"/>
    <cellStyle name="20% - Accent4 2 2" xfId="67"/>
    <cellStyle name="20% - Accent4 2 2 2" xfId="68"/>
    <cellStyle name="20% - Accent4 2 3" xfId="69"/>
    <cellStyle name="20% - Accent4 3" xfId="70"/>
    <cellStyle name="20% - Accent4 3 2" xfId="71"/>
    <cellStyle name="20% - Accent4 4" xfId="72"/>
    <cellStyle name="20% - Accent4 4 2" xfId="73"/>
    <cellStyle name="20% - Accent4 5" xfId="74"/>
    <cellStyle name="20% - Accent4 6" xfId="75"/>
    <cellStyle name="20% - Accent4 7" xfId="76"/>
    <cellStyle name="20% - Accent4 8" xfId="77"/>
    <cellStyle name="20% - Accent4 9" xfId="78"/>
    <cellStyle name="20% - Accent5" xfId="360" builtinId="46" customBuiltin="1"/>
    <cellStyle name="20% - Accent5 10" xfId="79"/>
    <cellStyle name="20% - Accent5 11" xfId="80"/>
    <cellStyle name="20% - Accent5 12" xfId="81"/>
    <cellStyle name="20% - Accent5 13" xfId="82"/>
    <cellStyle name="20% - Accent5 14" xfId="83"/>
    <cellStyle name="20% - Accent5 15" xfId="84"/>
    <cellStyle name="20% - Accent5 2" xfId="85"/>
    <cellStyle name="20% - Accent5 2 2" xfId="86"/>
    <cellStyle name="20% - Accent5 2 2 2" xfId="87"/>
    <cellStyle name="20% - Accent5 2 3" xfId="88"/>
    <cellStyle name="20% - Accent5 3" xfId="89"/>
    <cellStyle name="20% - Accent5 3 2" xfId="90"/>
    <cellStyle name="20% - Accent5 4" xfId="91"/>
    <cellStyle name="20% - Accent5 4 2" xfId="92"/>
    <cellStyle name="20% - Accent5 5" xfId="93"/>
    <cellStyle name="20% - Accent5 6" xfId="94"/>
    <cellStyle name="20% - Accent5 7" xfId="95"/>
    <cellStyle name="20% - Accent5 8" xfId="96"/>
    <cellStyle name="20% - Accent5 9" xfId="97"/>
    <cellStyle name="20% - Accent6" xfId="364" builtinId="50" customBuiltin="1"/>
    <cellStyle name="20% - Accent6 10" xfId="98"/>
    <cellStyle name="20% - Accent6 11" xfId="99"/>
    <cellStyle name="20% - Accent6 12" xfId="100"/>
    <cellStyle name="20% - Accent6 13" xfId="101"/>
    <cellStyle name="20% - Accent6 14" xfId="102"/>
    <cellStyle name="20% - Accent6 15" xfId="103"/>
    <cellStyle name="20% - Accent6 2" xfId="104"/>
    <cellStyle name="20% - Accent6 2 2" xfId="105"/>
    <cellStyle name="20% - Accent6 2 2 2" xfId="106"/>
    <cellStyle name="20% - Accent6 2 3" xfId="107"/>
    <cellStyle name="20% - Accent6 3" xfId="108"/>
    <cellStyle name="20% - Accent6 3 2" xfId="109"/>
    <cellStyle name="20% - Accent6 4" xfId="110"/>
    <cellStyle name="20% - Accent6 4 2" xfId="111"/>
    <cellStyle name="20% - Accent6 5" xfId="112"/>
    <cellStyle name="20% - Accent6 6" xfId="113"/>
    <cellStyle name="20% - Accent6 7" xfId="114"/>
    <cellStyle name="20% - Accent6 8" xfId="115"/>
    <cellStyle name="20% - Accent6 9" xfId="116"/>
    <cellStyle name="40% - Accent1" xfId="345" builtinId="31" customBuiltin="1"/>
    <cellStyle name="40% - Accent1 10" xfId="117"/>
    <cellStyle name="40% - Accent1 11" xfId="118"/>
    <cellStyle name="40% - Accent1 12" xfId="119"/>
    <cellStyle name="40% - Accent1 13" xfId="120"/>
    <cellStyle name="40% - Accent1 14" xfId="121"/>
    <cellStyle name="40% - Accent1 15" xfId="122"/>
    <cellStyle name="40% - Accent1 2" xfId="123"/>
    <cellStyle name="40% - Accent1 2 2" xfId="124"/>
    <cellStyle name="40% - Accent1 2 2 2" xfId="125"/>
    <cellStyle name="40% - Accent1 2 3" xfId="126"/>
    <cellStyle name="40% - Accent1 3" xfId="127"/>
    <cellStyle name="40% - Accent1 3 2" xfId="128"/>
    <cellStyle name="40% - Accent1 4" xfId="129"/>
    <cellStyle name="40% - Accent1 4 2" xfId="130"/>
    <cellStyle name="40% - Accent1 5" xfId="131"/>
    <cellStyle name="40% - Accent1 6" xfId="132"/>
    <cellStyle name="40% - Accent1 7" xfId="133"/>
    <cellStyle name="40% - Accent1 8" xfId="134"/>
    <cellStyle name="40% - Accent1 9" xfId="135"/>
    <cellStyle name="40% - Accent2" xfId="349" builtinId="35" customBuiltin="1"/>
    <cellStyle name="40% - Accent2 10" xfId="136"/>
    <cellStyle name="40% - Accent2 11" xfId="137"/>
    <cellStyle name="40% - Accent2 12" xfId="138"/>
    <cellStyle name="40% - Accent2 13" xfId="139"/>
    <cellStyle name="40% - Accent2 14" xfId="140"/>
    <cellStyle name="40% - Accent2 15" xfId="141"/>
    <cellStyle name="40% - Accent2 2" xfId="142"/>
    <cellStyle name="40% - Accent2 2 2" xfId="143"/>
    <cellStyle name="40% - Accent2 2 2 2" xfId="144"/>
    <cellStyle name="40% - Accent2 2 3" xfId="145"/>
    <cellStyle name="40% - Accent2 3" xfId="146"/>
    <cellStyle name="40% - Accent2 3 2" xfId="147"/>
    <cellStyle name="40% - Accent2 4" xfId="148"/>
    <cellStyle name="40% - Accent2 4 2" xfId="149"/>
    <cellStyle name="40% - Accent2 5" xfId="150"/>
    <cellStyle name="40% - Accent2 6" xfId="151"/>
    <cellStyle name="40% - Accent2 7" xfId="152"/>
    <cellStyle name="40% - Accent2 8" xfId="153"/>
    <cellStyle name="40% - Accent2 9" xfId="154"/>
    <cellStyle name="40% - Accent3" xfId="353" builtinId="39" customBuiltin="1"/>
    <cellStyle name="40% - Accent3 10" xfId="155"/>
    <cellStyle name="40% - Accent3 11" xfId="156"/>
    <cellStyle name="40% - Accent3 12" xfId="157"/>
    <cellStyle name="40% - Accent3 13" xfId="158"/>
    <cellStyle name="40% - Accent3 14" xfId="159"/>
    <cellStyle name="40% - Accent3 15" xfId="160"/>
    <cellStyle name="40% - Accent3 2" xfId="161"/>
    <cellStyle name="40% - Accent3 2 2" xfId="162"/>
    <cellStyle name="40% - Accent3 2 2 2" xfId="163"/>
    <cellStyle name="40% - Accent3 2 3" xfId="164"/>
    <cellStyle name="40% - Accent3 3" xfId="165"/>
    <cellStyle name="40% - Accent3 3 2" xfId="166"/>
    <cellStyle name="40% - Accent3 4" xfId="167"/>
    <cellStyle name="40% - Accent3 4 2" xfId="168"/>
    <cellStyle name="40% - Accent3 5" xfId="169"/>
    <cellStyle name="40% - Accent3 6" xfId="170"/>
    <cellStyle name="40% - Accent3 7" xfId="171"/>
    <cellStyle name="40% - Accent3 8" xfId="172"/>
    <cellStyle name="40% - Accent3 9" xfId="173"/>
    <cellStyle name="40% - Accent4" xfId="357" builtinId="43" customBuiltin="1"/>
    <cellStyle name="40% - Accent4 10" xfId="174"/>
    <cellStyle name="40% - Accent4 11" xfId="175"/>
    <cellStyle name="40% - Accent4 12" xfId="176"/>
    <cellStyle name="40% - Accent4 13" xfId="177"/>
    <cellStyle name="40% - Accent4 14" xfId="178"/>
    <cellStyle name="40% - Accent4 15" xfId="179"/>
    <cellStyle name="40% - Accent4 2" xfId="180"/>
    <cellStyle name="40% - Accent4 2 2" xfId="181"/>
    <cellStyle name="40% - Accent4 2 2 2" xfId="182"/>
    <cellStyle name="40% - Accent4 2 3" xfId="183"/>
    <cellStyle name="40% - Accent4 3" xfId="184"/>
    <cellStyle name="40% - Accent4 3 2" xfId="185"/>
    <cellStyle name="40% - Accent4 4" xfId="186"/>
    <cellStyle name="40% - Accent4 4 2" xfId="187"/>
    <cellStyle name="40% - Accent4 5" xfId="188"/>
    <cellStyle name="40% - Accent4 6" xfId="189"/>
    <cellStyle name="40% - Accent4 7" xfId="190"/>
    <cellStyle name="40% - Accent4 8" xfId="191"/>
    <cellStyle name="40% - Accent4 9" xfId="192"/>
    <cellStyle name="40% - Accent5" xfId="361" builtinId="47" customBuiltin="1"/>
    <cellStyle name="40% - Accent5 10" xfId="193"/>
    <cellStyle name="40% - Accent5 11" xfId="194"/>
    <cellStyle name="40% - Accent5 12" xfId="195"/>
    <cellStyle name="40% - Accent5 13" xfId="196"/>
    <cellStyle name="40% - Accent5 14" xfId="197"/>
    <cellStyle name="40% - Accent5 15" xfId="198"/>
    <cellStyle name="40% - Accent5 2" xfId="199"/>
    <cellStyle name="40% - Accent5 2 2" xfId="200"/>
    <cellStyle name="40% - Accent5 2 2 2" xfId="201"/>
    <cellStyle name="40% - Accent5 2 3" xfId="202"/>
    <cellStyle name="40% - Accent5 3" xfId="203"/>
    <cellStyle name="40% - Accent5 3 2" xfId="204"/>
    <cellStyle name="40% - Accent5 4" xfId="205"/>
    <cellStyle name="40% - Accent5 4 2" xfId="206"/>
    <cellStyle name="40% - Accent5 5" xfId="207"/>
    <cellStyle name="40% - Accent5 6" xfId="208"/>
    <cellStyle name="40% - Accent5 7" xfId="209"/>
    <cellStyle name="40% - Accent5 8" xfId="210"/>
    <cellStyle name="40% - Accent5 9" xfId="211"/>
    <cellStyle name="40% - Accent6" xfId="365" builtinId="51" customBuiltin="1"/>
    <cellStyle name="40% - Accent6 10" xfId="212"/>
    <cellStyle name="40% - Accent6 11" xfId="213"/>
    <cellStyle name="40% - Accent6 12" xfId="214"/>
    <cellStyle name="40% - Accent6 13" xfId="215"/>
    <cellStyle name="40% - Accent6 14" xfId="216"/>
    <cellStyle name="40% - Accent6 15" xfId="217"/>
    <cellStyle name="40% - Accent6 2" xfId="218"/>
    <cellStyle name="40% - Accent6 2 2" xfId="219"/>
    <cellStyle name="40% - Accent6 2 2 2" xfId="220"/>
    <cellStyle name="40% - Accent6 2 3" xfId="221"/>
    <cellStyle name="40% - Accent6 3" xfId="222"/>
    <cellStyle name="40% - Accent6 3 2" xfId="223"/>
    <cellStyle name="40% - Accent6 4" xfId="224"/>
    <cellStyle name="40% - Accent6 4 2" xfId="225"/>
    <cellStyle name="40% - Accent6 5" xfId="226"/>
    <cellStyle name="40% - Accent6 6" xfId="227"/>
    <cellStyle name="40% - Accent6 7" xfId="228"/>
    <cellStyle name="40% - Accent6 8" xfId="229"/>
    <cellStyle name="40% - Accent6 9" xfId="230"/>
    <cellStyle name="60% - Accent1" xfId="346" builtinId="32" customBuiltin="1"/>
    <cellStyle name="60% - Accent1 2" xfId="231"/>
    <cellStyle name="60% - Accent2" xfId="350" builtinId="36" customBuiltin="1"/>
    <cellStyle name="60% - Accent2 2" xfId="232"/>
    <cellStyle name="60% - Accent3" xfId="354" builtinId="40" customBuiltin="1"/>
    <cellStyle name="60% - Accent3 2" xfId="233"/>
    <cellStyle name="60% - Accent4" xfId="358" builtinId="44" customBuiltin="1"/>
    <cellStyle name="60% - Accent4 2" xfId="234"/>
    <cellStyle name="60% - Accent5" xfId="362" builtinId="48" customBuiltin="1"/>
    <cellStyle name="60% - Accent5 2" xfId="235"/>
    <cellStyle name="60% - Accent6" xfId="366" builtinId="52" customBuiltin="1"/>
    <cellStyle name="60% - Accent6 2" xfId="236"/>
    <cellStyle name="Accent1" xfId="343" builtinId="29" customBuiltin="1"/>
    <cellStyle name="Accent1 2" xfId="237"/>
    <cellStyle name="Accent2" xfId="347" builtinId="33" customBuiltin="1"/>
    <cellStyle name="Accent2 2" xfId="238"/>
    <cellStyle name="Accent3" xfId="351" builtinId="37" customBuiltin="1"/>
    <cellStyle name="Accent3 2" xfId="239"/>
    <cellStyle name="Accent4" xfId="355" builtinId="41" customBuiltin="1"/>
    <cellStyle name="Accent4 2" xfId="240"/>
    <cellStyle name="Accent5" xfId="359" builtinId="45" customBuiltin="1"/>
    <cellStyle name="Accent5 2" xfId="241"/>
    <cellStyle name="Accent6" xfId="363" builtinId="49" customBuiltin="1"/>
    <cellStyle name="Accent6 2" xfId="242"/>
    <cellStyle name="Bad" xfId="332" builtinId="27" customBuiltin="1"/>
    <cellStyle name="Bad 2" xfId="243"/>
    <cellStyle name="Calculation" xfId="336" builtinId="22" customBuiltin="1"/>
    <cellStyle name="Calculation 2" xfId="244"/>
    <cellStyle name="Check Cell" xfId="338" builtinId="23" customBuiltin="1"/>
    <cellStyle name="Check Cell 2" xfId="245"/>
    <cellStyle name="Column Hi lite" xfId="246"/>
    <cellStyle name="Comma 2" xfId="247"/>
    <cellStyle name="Comma 2 2" xfId="248"/>
    <cellStyle name="Comma 2 2 2" xfId="249"/>
    <cellStyle name="Comma 2 3" xfId="250"/>
    <cellStyle name="Comma 3" xfId="251"/>
    <cellStyle name="Comma 3 2" xfId="252"/>
    <cellStyle name="Comma 4" xfId="253"/>
    <cellStyle name="Comma 5" xfId="254"/>
    <cellStyle name="Comma 6" xfId="255"/>
    <cellStyle name="Comma 7" xfId="256"/>
    <cellStyle name="Currency 2" xfId="257"/>
    <cellStyle name="Currency 3" xfId="258"/>
    <cellStyle name="Currency 4" xfId="259"/>
    <cellStyle name="Explanatory Text" xfId="341" builtinId="53" customBuiltin="1"/>
    <cellStyle name="Explanatory Text 2" xfId="260"/>
    <cellStyle name="Followed Hyperlink" xfId="368" builtinId="9" customBuiltin="1"/>
    <cellStyle name="Good" xfId="331" builtinId="26" customBuiltin="1"/>
    <cellStyle name="Good 2" xfId="261"/>
    <cellStyle name="Heading 1" xfId="327" builtinId="16" customBuiltin="1"/>
    <cellStyle name="Heading 1 2" xfId="262"/>
    <cellStyle name="Heading 2" xfId="328" builtinId="17" customBuiltin="1"/>
    <cellStyle name="Heading 2 2" xfId="263"/>
    <cellStyle name="Heading 3" xfId="329" builtinId="18" customBuiltin="1"/>
    <cellStyle name="Heading 3 2" xfId="264"/>
    <cellStyle name="Heading 4" xfId="330" builtinId="19" customBuiltin="1"/>
    <cellStyle name="Heading 4 2" xfId="265"/>
    <cellStyle name="Hyperlink" xfId="367" builtinId="8" customBuiltin="1"/>
    <cellStyle name="Hyperlink 2" xfId="369"/>
    <cellStyle name="Input" xfId="334" builtinId="20" customBuiltin="1"/>
    <cellStyle name="Input 2" xfId="266"/>
    <cellStyle name="Linked Cell" xfId="337" builtinId="24" customBuiltin="1"/>
    <cellStyle name="Linked Cell 2" xfId="267"/>
    <cellStyle name="Neutral" xfId="333" builtinId="28" customBuiltin="1"/>
    <cellStyle name="Neutral 2" xfId="268"/>
    <cellStyle name="Normal" xfId="0" builtinId="0"/>
    <cellStyle name="Normal 10" xfId="269"/>
    <cellStyle name="Normal 11" xfId="270"/>
    <cellStyle name="Normal 12" xfId="271"/>
    <cellStyle name="Normal 13" xfId="272"/>
    <cellStyle name="Normal 14" xfId="273"/>
    <cellStyle name="Normal 15" xfId="274"/>
    <cellStyle name="Normal 16" xfId="275"/>
    <cellStyle name="Normal 17" xfId="276"/>
    <cellStyle name="Normal 18" xfId="277"/>
    <cellStyle name="Normal 19" xfId="278"/>
    <cellStyle name="Normal 2" xfId="279"/>
    <cellStyle name="Normal 2 2" xfId="280"/>
    <cellStyle name="Normal 2 2 2" xfId="281"/>
    <cellStyle name="Normal 2 3" xfId="282"/>
    <cellStyle name="Normal 2 3 2" xfId="283"/>
    <cellStyle name="Normal 2 4" xfId="284"/>
    <cellStyle name="Normal 2 5" xfId="285"/>
    <cellStyle name="Normal 3" xfId="286"/>
    <cellStyle name="Normal 3 2" xfId="287"/>
    <cellStyle name="Normal 3 2 2" xfId="288"/>
    <cellStyle name="Normal 3 3" xfId="289"/>
    <cellStyle name="Normal 4" xfId="290"/>
    <cellStyle name="Normal 4 2" xfId="291"/>
    <cellStyle name="Normal 5" xfId="292"/>
    <cellStyle name="Normal 6" xfId="293"/>
    <cellStyle name="Normal 7" xfId="294"/>
    <cellStyle name="Normal 8" xfId="295"/>
    <cellStyle name="Normal 9" xfId="2"/>
    <cellStyle name="Note" xfId="340" builtinId="10" customBuiltin="1"/>
    <cellStyle name="Note 10" xfId="296"/>
    <cellStyle name="Note 11" xfId="297"/>
    <cellStyle name="Note 12" xfId="298"/>
    <cellStyle name="Note 13" xfId="299"/>
    <cellStyle name="Note 2" xfId="300"/>
    <cellStyle name="Note 2 2" xfId="301"/>
    <cellStyle name="Note 2 2 2" xfId="302"/>
    <cellStyle name="Note 2 3" xfId="303"/>
    <cellStyle name="Note 2 3 2" xfId="304"/>
    <cellStyle name="Note 2 4" xfId="305"/>
    <cellStyle name="Note 2 5" xfId="306"/>
    <cellStyle name="Note 3" xfId="307"/>
    <cellStyle name="Note 3 2" xfId="308"/>
    <cellStyle name="Note 3 2 2" xfId="309"/>
    <cellStyle name="Note 3 3" xfId="310"/>
    <cellStyle name="Note 4" xfId="311"/>
    <cellStyle name="Note 4 2" xfId="312"/>
    <cellStyle name="Note 5" xfId="313"/>
    <cellStyle name="Note 6" xfId="314"/>
    <cellStyle name="Note 7" xfId="315"/>
    <cellStyle name="Note 8" xfId="316"/>
    <cellStyle name="Note 9" xfId="317"/>
    <cellStyle name="Output" xfId="335" builtinId="21" customBuiltin="1"/>
    <cellStyle name="Output 2" xfId="318"/>
    <cellStyle name="Percent" xfId="1" builtinId="5"/>
    <cellStyle name="Percent 2" xfId="319"/>
    <cellStyle name="Percent 3" xfId="320"/>
    <cellStyle name="Percent 4" xfId="321"/>
    <cellStyle name="Percent 5" xfId="322"/>
    <cellStyle name="Style 1" xfId="323"/>
    <cellStyle name="Title" xfId="326" builtinId="15" customBuiltin="1"/>
    <cellStyle name="Total" xfId="342" builtinId="25" customBuiltin="1"/>
    <cellStyle name="Total 2" xfId="324"/>
    <cellStyle name="Warning Text" xfId="339" builtinId="11" customBuiltin="1"/>
    <cellStyle name="Warning Text 2" xfId="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tabSelected="1" zoomScaleNormal="100" workbookViewId="0">
      <selection activeCell="B2" sqref="B2"/>
    </sheetView>
  </sheetViews>
  <sheetFormatPr defaultRowHeight="15"/>
  <cols>
    <col min="1" max="1" width="2.7109375" customWidth="1"/>
    <col min="2" max="2" width="78.5703125" customWidth="1"/>
  </cols>
  <sheetData>
    <row r="1" spans="2:3">
      <c r="B1" s="77" t="s">
        <v>117</v>
      </c>
      <c r="C1" s="78" t="s">
        <v>118</v>
      </c>
    </row>
    <row r="2" spans="2:3">
      <c r="B2" s="119" t="s">
        <v>176</v>
      </c>
      <c r="C2" s="80">
        <v>0</v>
      </c>
    </row>
    <row r="3" spans="2:3">
      <c r="B3" s="79" t="s">
        <v>119</v>
      </c>
      <c r="C3" s="80">
        <v>1</v>
      </c>
    </row>
    <row r="4" spans="2:3">
      <c r="B4" s="79" t="s">
        <v>120</v>
      </c>
      <c r="C4" s="80">
        <v>2</v>
      </c>
    </row>
    <row r="5" spans="2:3">
      <c r="B5" s="119" t="s">
        <v>135</v>
      </c>
      <c r="C5" s="80">
        <v>3</v>
      </c>
    </row>
    <row r="6" spans="2:3">
      <c r="B6" s="119" t="s">
        <v>121</v>
      </c>
      <c r="C6" s="80">
        <v>4</v>
      </c>
    </row>
    <row r="7" spans="2:3">
      <c r="B7" s="119" t="s">
        <v>136</v>
      </c>
      <c r="C7" s="80">
        <v>5</v>
      </c>
    </row>
    <row r="8" spans="2:3">
      <c r="B8" s="119" t="s">
        <v>122</v>
      </c>
      <c r="C8" s="80">
        <v>6</v>
      </c>
    </row>
    <row r="9" spans="2:3">
      <c r="B9" s="119" t="s">
        <v>123</v>
      </c>
      <c r="C9" s="80">
        <v>7</v>
      </c>
    </row>
    <row r="10" spans="2:3">
      <c r="B10" s="119" t="s">
        <v>124</v>
      </c>
      <c r="C10" s="80">
        <v>8</v>
      </c>
    </row>
    <row r="11" spans="2:3">
      <c r="B11" s="119" t="s">
        <v>125</v>
      </c>
      <c r="C11" s="80">
        <v>9</v>
      </c>
    </row>
    <row r="12" spans="2:3">
      <c r="B12" s="119" t="s">
        <v>126</v>
      </c>
      <c r="C12" s="80">
        <v>10</v>
      </c>
    </row>
    <row r="13" spans="2:3">
      <c r="B13" s="119" t="s">
        <v>127</v>
      </c>
      <c r="C13" s="76">
        <v>11</v>
      </c>
    </row>
    <row r="14" spans="2:3">
      <c r="B14" s="119" t="s">
        <v>128</v>
      </c>
      <c r="C14" s="76">
        <v>12</v>
      </c>
    </row>
    <row r="15" spans="2:3">
      <c r="B15" s="119" t="s">
        <v>129</v>
      </c>
      <c r="C15" s="80">
        <v>13</v>
      </c>
    </row>
    <row r="16" spans="2:3">
      <c r="B16" s="119" t="s">
        <v>130</v>
      </c>
      <c r="C16" s="80">
        <v>14</v>
      </c>
    </row>
  </sheetData>
  <hyperlinks>
    <hyperlink ref="B3" location="'1'!A1" display="Headcount Enrollment Summaries by Department, Status, Sex Citizenship and Race, and Location"/>
    <hyperlink ref="B4" location="'2'!A1" display="Headcount Enrollment by Department, Level, Sex, and Citizenship and Race"/>
    <hyperlink ref="B6" location="'4'!A1" display="FTE Enrollment by Department, Level, Sex, and Citizenship and Race"/>
    <hyperlink ref="B8" location="'6'!A1" display="Undergraduate Headcount by Department, Fall Semesters 2017 and 2016"/>
    <hyperlink ref="B9" location="'7'!A1" display="Master's Headcount by Department, Fall Semesters 2017 and 2016"/>
    <hyperlink ref="B10" location="'8'!A1" display="Doctoral Headcount by Department, Fall Semesters 2017 and 2016"/>
    <hyperlink ref="B11" location="'9'!A1" display="Undergraduate Headcount by Department and Sex, Fall Semesters 2017 and 2016"/>
    <hyperlink ref="B12" location="'10'!A1" display="Master's Headcount by Department and Sex, Fall Semesters 2017 and 2016"/>
    <hyperlink ref="B13" location="'11'!A1" display="Doctoral Headcount by Department and Sex, Fall Semesters 2017 and 2016"/>
    <hyperlink ref="B14" location="'12'!A1" display="Headcount Enrollment by Continent, Country, and Level"/>
    <hyperlink ref="B15" location="'13'!A1" display="Undergraduate Additional Major Enrollment by Department Fall Semesters 2017 and 2016"/>
    <hyperlink ref="B16" location="'14'!A1" display="Undergraduate Additional Major Enrollment by Department, Sex, and Race and Citizenship"/>
    <hyperlink ref="B5" location="'3'!A1" display="Headcount Enrollment by Department, Level, Sex, and Citizenship and Race (PREVIOUS YEAR)"/>
    <hyperlink ref="B7" location="'5'!A1" display="FTE Enrollment by Department, Level, Sex, and Citizenship and Race (PREVIOUS YEAR)"/>
    <hyperlink ref="B2" location="'0'!A1" display="Data Sources and Definitions"/>
  </hyperlinks>
  <pageMargins left="0.7" right="0.7" top="0.75" bottom="0.75" header="0.3" footer="0.3"/>
  <pageSetup orientation="portrait" r:id="rId1"/>
  <headerFooter>
    <oddHeader>&amp;C&amp;"-,Bold"Mellon College of Science</oddHeader>
    <oddFooter>&amp;CFall Semseter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7"/>
  <sheetViews>
    <sheetView zoomScaleNormal="100" workbookViewId="0">
      <selection activeCell="D43" sqref="D43"/>
    </sheetView>
  </sheetViews>
  <sheetFormatPr defaultRowHeight="12.75" customHeight="1"/>
  <cols>
    <col min="1" max="1" width="28" style="2" customWidth="1"/>
    <col min="2" max="2" width="11.7109375" style="1" customWidth="1"/>
    <col min="3" max="4" width="11.7109375" style="2" customWidth="1"/>
    <col min="5" max="117" width="9.140625" style="2"/>
    <col min="118" max="16384" width="9.140625" style="1"/>
  </cols>
  <sheetData>
    <row r="1" spans="1:117" ht="12.75" customHeight="1">
      <c r="A1" s="147" t="s">
        <v>145</v>
      </c>
      <c r="B1" s="16"/>
      <c r="C1" s="182"/>
      <c r="D1" s="182"/>
    </row>
    <row r="2" spans="1:117" s="101" customFormat="1" ht="12.75" customHeight="1">
      <c r="A2" s="18"/>
      <c r="B2" s="16"/>
      <c r="C2" s="115"/>
      <c r="D2" s="115"/>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row>
    <row r="3" spans="1:117" ht="12.75" customHeight="1">
      <c r="A3" s="12" t="s">
        <v>26</v>
      </c>
      <c r="B3" s="58" t="s">
        <v>35</v>
      </c>
      <c r="C3" s="59" t="s">
        <v>39</v>
      </c>
      <c r="D3" s="59" t="s">
        <v>38</v>
      </c>
    </row>
    <row r="4" spans="1:117" ht="12.75" customHeight="1">
      <c r="A4" s="15" t="s">
        <v>113</v>
      </c>
      <c r="B4" s="168">
        <v>45</v>
      </c>
      <c r="C4" s="168">
        <v>52</v>
      </c>
      <c r="D4" s="122">
        <f>IFERROR((B4-C4)/C4, " ")</f>
        <v>-0.13461538461538461</v>
      </c>
      <c r="E4" s="102"/>
      <c r="F4" s="102"/>
      <c r="G4" s="102"/>
    </row>
    <row r="5" spans="1:117" ht="12.75" customHeight="1">
      <c r="A5" s="15" t="s">
        <v>114</v>
      </c>
      <c r="B5" s="168">
        <v>82</v>
      </c>
      <c r="C5" s="168">
        <v>85</v>
      </c>
      <c r="D5" s="122">
        <f t="shared" ref="D5:D8" si="0">IFERROR((B5-C5)/C5, " ")</f>
        <v>-3.5294117647058823E-2</v>
      </c>
      <c r="E5" s="102"/>
      <c r="F5" s="102"/>
      <c r="G5" s="102"/>
    </row>
    <row r="6" spans="1:117" ht="12.75" customHeight="1">
      <c r="A6" s="15" t="s">
        <v>97</v>
      </c>
      <c r="B6" s="168">
        <v>3</v>
      </c>
      <c r="C6" s="168">
        <v>2</v>
      </c>
      <c r="D6" s="122">
        <f t="shared" si="0"/>
        <v>0.5</v>
      </c>
      <c r="E6" s="102"/>
      <c r="F6" s="102"/>
      <c r="G6" s="102"/>
    </row>
    <row r="7" spans="1:117" ht="12.75" customHeight="1">
      <c r="A7" s="15" t="s">
        <v>115</v>
      </c>
      <c r="B7" s="168">
        <v>50</v>
      </c>
      <c r="C7" s="168">
        <v>49</v>
      </c>
      <c r="D7" s="122">
        <f t="shared" si="0"/>
        <v>2.0408163265306121E-2</v>
      </c>
      <c r="E7" s="102"/>
      <c r="F7" s="102"/>
      <c r="G7" s="102"/>
    </row>
    <row r="8" spans="1:117" ht="12.75" customHeight="1">
      <c r="A8" s="15" t="s">
        <v>116</v>
      </c>
      <c r="B8" s="168">
        <v>81</v>
      </c>
      <c r="C8" s="168">
        <v>77</v>
      </c>
      <c r="D8" s="122">
        <f t="shared" si="0"/>
        <v>5.1948051948051951E-2</v>
      </c>
      <c r="E8" s="102"/>
      <c r="F8" s="102"/>
      <c r="G8" s="102"/>
    </row>
    <row r="9" spans="1:117" ht="12.75" customHeight="1">
      <c r="A9" s="12" t="s">
        <v>13</v>
      </c>
      <c r="B9" s="171">
        <v>261</v>
      </c>
      <c r="C9" s="171">
        <v>265</v>
      </c>
      <c r="D9" s="146">
        <f>IFERROR((B9-C9)/C9, " ")</f>
        <v>-1.509433962264151E-2</v>
      </c>
      <c r="E9" s="102"/>
      <c r="F9" s="102"/>
      <c r="G9" s="102"/>
    </row>
    <row r="10" spans="1:117" ht="12.75" customHeight="1">
      <c r="A10" s="4"/>
      <c r="B10" s="170"/>
      <c r="C10" s="170"/>
    </row>
    <row r="11" spans="1:117" ht="12.75" customHeight="1">
      <c r="A11" s="1"/>
      <c r="B11" s="2"/>
    </row>
    <row r="12" spans="1:117" ht="12.75" customHeight="1">
      <c r="B12" s="2"/>
    </row>
    <row r="13" spans="1:117" ht="12.75" customHeight="1">
      <c r="B13" s="2"/>
    </row>
    <row r="14" spans="1:117" ht="12.75" customHeight="1">
      <c r="B14" s="2"/>
    </row>
    <row r="15" spans="1:117" ht="12.75" customHeight="1">
      <c r="B15" s="2"/>
    </row>
    <row r="16" spans="1:117" ht="12.75" customHeight="1">
      <c r="B16" s="2"/>
    </row>
    <row r="17" spans="2:2" ht="12.75" customHeight="1">
      <c r="B17" s="2"/>
    </row>
    <row r="18" spans="2:2" ht="12.75" customHeight="1">
      <c r="B18" s="2"/>
    </row>
    <row r="19" spans="2:2" ht="12.75" customHeight="1">
      <c r="B19" s="10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sheetData>
  <mergeCells count="1">
    <mergeCell ref="C1:D1"/>
  </mergeCells>
  <pageMargins left="0.7" right="0.7" top="0.75" bottom="0.75" header="0.3" footer="0.3"/>
  <pageSetup orientation="landscape" r:id="rId1"/>
  <headerFooter>
    <oddHeader>&amp;C&amp;"-,Bold"Mellon College of Science</oddHeader>
    <oddFooter>&amp;CInstitutional Research and Analysis / Official Enrollment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53"/>
  <sheetViews>
    <sheetView zoomScaleNormal="100" workbookViewId="0">
      <selection activeCell="A2" sqref="A2"/>
    </sheetView>
  </sheetViews>
  <sheetFormatPr defaultRowHeight="12.75" customHeight="1"/>
  <cols>
    <col min="1" max="1" width="28" style="2" customWidth="1"/>
    <col min="2" max="2" width="11.7109375" style="1" customWidth="1"/>
    <col min="3" max="7" width="11.7109375" style="2" customWidth="1"/>
    <col min="8" max="112" width="9.140625" style="2"/>
    <col min="113" max="16384" width="9.140625" style="1"/>
  </cols>
  <sheetData>
    <row r="1" spans="1:112" ht="12.75" customHeight="1">
      <c r="A1" s="16" t="s">
        <v>144</v>
      </c>
      <c r="B1" s="17"/>
      <c r="C1" s="23"/>
      <c r="D1" s="5"/>
    </row>
    <row r="2" spans="1:112" s="101" customFormat="1" ht="12.75" customHeight="1">
      <c r="A2" s="16"/>
      <c r="B2" s="17"/>
      <c r="C2" s="23"/>
      <c r="D2" s="103"/>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row>
    <row r="3" spans="1:112" ht="12.75" customHeight="1">
      <c r="A3" s="18"/>
      <c r="B3" s="183" t="s">
        <v>18</v>
      </c>
      <c r="C3" s="183"/>
      <c r="D3" s="183"/>
      <c r="E3" s="183" t="s">
        <v>33</v>
      </c>
      <c r="F3" s="183"/>
      <c r="G3" s="183"/>
      <c r="I3" s="102"/>
      <c r="J3" s="102"/>
      <c r="K3" s="102"/>
    </row>
    <row r="4" spans="1:112" ht="12.75" customHeight="1">
      <c r="A4" s="12" t="s">
        <v>26</v>
      </c>
      <c r="B4" s="56" t="s">
        <v>35</v>
      </c>
      <c r="C4" s="57" t="s">
        <v>39</v>
      </c>
      <c r="D4" s="57" t="s">
        <v>38</v>
      </c>
      <c r="E4" s="56" t="s">
        <v>35</v>
      </c>
      <c r="F4" s="57" t="s">
        <v>39</v>
      </c>
      <c r="G4" s="57" t="s">
        <v>38</v>
      </c>
      <c r="I4" s="102"/>
      <c r="J4" s="102"/>
      <c r="K4" s="102"/>
    </row>
    <row r="5" spans="1:112" ht="12.75" customHeight="1">
      <c r="A5" s="15" t="s">
        <v>113</v>
      </c>
      <c r="B5" s="172">
        <v>112</v>
      </c>
      <c r="C5" s="172">
        <v>99</v>
      </c>
      <c r="D5" s="120">
        <f>IFERROR((B5-C5)/C5, " ")</f>
        <v>0.13131313131313133</v>
      </c>
      <c r="E5" s="149">
        <v>57</v>
      </c>
      <c r="F5" s="149">
        <v>52</v>
      </c>
      <c r="G5" s="122">
        <f>IFERROR((E5-F5)/F5, " ")</f>
        <v>9.6153846153846159E-2</v>
      </c>
      <c r="I5" s="102"/>
      <c r="J5" s="102"/>
      <c r="K5" s="102"/>
    </row>
    <row r="6" spans="1:112" ht="12.75" customHeight="1">
      <c r="A6" s="15" t="s">
        <v>114</v>
      </c>
      <c r="B6" s="172">
        <v>36</v>
      </c>
      <c r="C6" s="172">
        <v>39</v>
      </c>
      <c r="D6" s="120">
        <f t="shared" ref="D6:D10" si="0">IFERROR((B6-C6)/C6, " ")</f>
        <v>-7.6923076923076927E-2</v>
      </c>
      <c r="E6" s="149">
        <v>25</v>
      </c>
      <c r="F6" s="149">
        <v>26</v>
      </c>
      <c r="G6" s="122">
        <f t="shared" ref="G6:G10" si="1">IFERROR((E6-F6)/F6, " ")</f>
        <v>-3.8461538461538464E-2</v>
      </c>
      <c r="I6" s="102"/>
      <c r="J6" s="102"/>
      <c r="K6" s="102"/>
    </row>
    <row r="7" spans="1:112" ht="12.75" customHeight="1">
      <c r="A7" s="15" t="s">
        <v>115</v>
      </c>
      <c r="B7" s="172">
        <v>91</v>
      </c>
      <c r="C7" s="172">
        <v>92</v>
      </c>
      <c r="D7" s="120">
        <f t="shared" si="0"/>
        <v>-1.0869565217391304E-2</v>
      </c>
      <c r="E7" s="149">
        <v>146</v>
      </c>
      <c r="F7" s="149">
        <v>155</v>
      </c>
      <c r="G7" s="122">
        <f t="shared" si="1"/>
        <v>-5.8064516129032261E-2</v>
      </c>
      <c r="I7" s="102"/>
      <c r="J7" s="102"/>
      <c r="K7" s="102"/>
    </row>
    <row r="8" spans="1:112" ht="12.75" customHeight="1">
      <c r="A8" s="15" t="s">
        <v>116</v>
      </c>
      <c r="B8" s="172">
        <v>34</v>
      </c>
      <c r="C8" s="172">
        <v>30</v>
      </c>
      <c r="D8" s="120">
        <f t="shared" si="0"/>
        <v>0.13333333333333333</v>
      </c>
      <c r="E8" s="149">
        <v>70</v>
      </c>
      <c r="F8" s="149">
        <v>63</v>
      </c>
      <c r="G8" s="122">
        <f t="shared" si="1"/>
        <v>0.1111111111111111</v>
      </c>
      <c r="I8" s="102"/>
      <c r="J8" s="102"/>
      <c r="K8" s="102"/>
    </row>
    <row r="9" spans="1:112" ht="12.75" customHeight="1">
      <c r="A9" s="15" t="s">
        <v>86</v>
      </c>
      <c r="B9" s="172">
        <v>1</v>
      </c>
      <c r="C9" s="172">
        <v>1</v>
      </c>
      <c r="D9" s="120">
        <f t="shared" si="0"/>
        <v>0</v>
      </c>
      <c r="E9" s="149">
        <v>1</v>
      </c>
      <c r="F9" s="149">
        <v>1</v>
      </c>
      <c r="G9" s="122">
        <f t="shared" si="1"/>
        <v>0</v>
      </c>
      <c r="I9" s="102"/>
      <c r="J9" s="102"/>
      <c r="K9" s="102"/>
    </row>
    <row r="10" spans="1:112" ht="12.75" customHeight="1">
      <c r="A10" s="15" t="s">
        <v>24</v>
      </c>
      <c r="B10" s="172">
        <v>127</v>
      </c>
      <c r="C10" s="172">
        <v>112</v>
      </c>
      <c r="D10" s="120">
        <f t="shared" si="0"/>
        <v>0.13392857142857142</v>
      </c>
      <c r="E10" s="149">
        <v>129</v>
      </c>
      <c r="F10" s="149">
        <v>124</v>
      </c>
      <c r="G10" s="122">
        <f t="shared" si="1"/>
        <v>4.0322580645161289E-2</v>
      </c>
      <c r="I10" s="102"/>
      <c r="J10" s="102"/>
      <c r="K10" s="102"/>
    </row>
    <row r="11" spans="1:112" ht="12.75" customHeight="1">
      <c r="A11" s="54" t="s">
        <v>13</v>
      </c>
      <c r="B11" s="171">
        <v>401</v>
      </c>
      <c r="C11" s="171">
        <v>373</v>
      </c>
      <c r="D11" s="146">
        <f>IFERROR((B11-C11)/C11, " ")</f>
        <v>7.5067024128686322E-2</v>
      </c>
      <c r="E11" s="148">
        <v>428</v>
      </c>
      <c r="F11" s="148">
        <v>421</v>
      </c>
      <c r="G11" s="146">
        <f>IFERROR((E11-F11)/F11, " ")</f>
        <v>1.66270783847981E-2</v>
      </c>
    </row>
    <row r="12" spans="1:112" ht="12.75" customHeight="1">
      <c r="B12" s="2"/>
    </row>
    <row r="13" spans="1:112" ht="12.75" customHeight="1">
      <c r="B13" s="2"/>
    </row>
    <row r="14" spans="1:112" ht="12.75" customHeight="1">
      <c r="B14" s="2"/>
    </row>
    <row r="15" spans="1:112" ht="12.75" customHeight="1">
      <c r="B15" s="2"/>
    </row>
    <row r="16" spans="1:112" ht="12.75" customHeight="1">
      <c r="B16" s="2"/>
    </row>
    <row r="17" spans="2:2" ht="12.75" customHeight="1">
      <c r="B17" s="2"/>
    </row>
    <row r="18" spans="2:2" ht="12.75" customHeight="1">
      <c r="B18" s="2"/>
    </row>
    <row r="19" spans="2:2" ht="12.75" customHeight="1">
      <c r="B19" s="10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row r="103" spans="2:2" ht="12.75" customHeight="1">
      <c r="B103" s="2"/>
    </row>
    <row r="104" spans="2:2" ht="12.75" customHeight="1">
      <c r="B104" s="2"/>
    </row>
    <row r="105" spans="2:2" ht="12.75" customHeight="1">
      <c r="B105" s="2"/>
    </row>
    <row r="106" spans="2:2" ht="12.75" customHeight="1">
      <c r="B106" s="2"/>
    </row>
    <row r="107" spans="2:2" ht="12.75" customHeight="1">
      <c r="B107" s="2"/>
    </row>
    <row r="108" spans="2:2" ht="12.75" customHeight="1">
      <c r="B108" s="2"/>
    </row>
    <row r="109" spans="2:2" ht="12.75" customHeight="1">
      <c r="B109" s="2"/>
    </row>
    <row r="110" spans="2:2" ht="12.75" customHeight="1">
      <c r="B110" s="2"/>
    </row>
    <row r="111" spans="2:2" ht="12.75" customHeight="1">
      <c r="B111" s="2"/>
    </row>
    <row r="112" spans="2:2" ht="12.75" customHeight="1">
      <c r="B112" s="2"/>
    </row>
    <row r="113" spans="2:2" ht="12.75" customHeight="1">
      <c r="B113" s="2"/>
    </row>
    <row r="114" spans="2:2" ht="12.75" customHeight="1">
      <c r="B114" s="2"/>
    </row>
    <row r="115" spans="2:2" ht="12.75" customHeight="1">
      <c r="B115" s="2"/>
    </row>
    <row r="116" spans="2:2" ht="12.75" customHeight="1">
      <c r="B116" s="2"/>
    </row>
    <row r="117" spans="2:2" ht="12.75" customHeight="1">
      <c r="B117" s="2"/>
    </row>
    <row r="118" spans="2:2" ht="12.75" customHeight="1">
      <c r="B118" s="2"/>
    </row>
    <row r="119" spans="2:2" ht="12.75" customHeight="1">
      <c r="B119" s="2"/>
    </row>
    <row r="120" spans="2:2" ht="12.75" customHeight="1">
      <c r="B120" s="2"/>
    </row>
    <row r="121" spans="2:2" ht="12.75" customHeight="1">
      <c r="B121" s="2"/>
    </row>
    <row r="122" spans="2:2" ht="12.75" customHeight="1">
      <c r="B122" s="2"/>
    </row>
    <row r="123" spans="2:2" ht="12.75" customHeight="1">
      <c r="B123" s="2"/>
    </row>
    <row r="124" spans="2:2" ht="12.75" customHeight="1">
      <c r="B124" s="2"/>
    </row>
    <row r="125" spans="2:2" ht="12.75" customHeight="1">
      <c r="B125" s="2"/>
    </row>
    <row r="126" spans="2:2" ht="12.75" customHeight="1">
      <c r="B126" s="2"/>
    </row>
    <row r="127" spans="2:2" ht="12.75" customHeight="1">
      <c r="B127" s="2"/>
    </row>
    <row r="128" spans="2:2" ht="12.75" customHeight="1">
      <c r="B128" s="2"/>
    </row>
    <row r="129" spans="2:2" ht="12.75" customHeight="1">
      <c r="B129" s="2"/>
    </row>
    <row r="130" spans="2:2" ht="12.75" customHeight="1">
      <c r="B130" s="2"/>
    </row>
    <row r="131" spans="2:2" ht="12.75" customHeight="1">
      <c r="B131" s="2"/>
    </row>
    <row r="132" spans="2:2" ht="12.75" customHeight="1">
      <c r="B132" s="2"/>
    </row>
    <row r="133" spans="2:2" ht="12.75" customHeight="1">
      <c r="B133" s="2"/>
    </row>
    <row r="134" spans="2:2" ht="12.75" customHeight="1">
      <c r="B134" s="2"/>
    </row>
    <row r="135" spans="2:2" ht="12.75" customHeight="1">
      <c r="B135" s="2"/>
    </row>
    <row r="136" spans="2:2" ht="12.75" customHeight="1">
      <c r="B136" s="2"/>
    </row>
    <row r="137" spans="2:2" ht="12.75" customHeight="1">
      <c r="B137" s="2"/>
    </row>
    <row r="138" spans="2:2" ht="12.75" customHeight="1">
      <c r="B138" s="2"/>
    </row>
    <row r="139" spans="2:2" ht="12.75" customHeight="1">
      <c r="B139" s="2"/>
    </row>
    <row r="140" spans="2:2" ht="12.75" customHeight="1">
      <c r="B140" s="2"/>
    </row>
    <row r="141" spans="2:2" ht="12.75" customHeight="1">
      <c r="B141" s="2"/>
    </row>
    <row r="142" spans="2:2" ht="12.75" customHeight="1">
      <c r="B142" s="2"/>
    </row>
    <row r="143" spans="2:2" ht="12.75" customHeight="1">
      <c r="B143" s="2"/>
    </row>
    <row r="144" spans="2:2" ht="12.75" customHeight="1">
      <c r="B144" s="2"/>
    </row>
    <row r="145" spans="2:2" ht="12.75" customHeight="1">
      <c r="B145" s="2"/>
    </row>
    <row r="146" spans="2:2" ht="12.75" customHeight="1">
      <c r="B146" s="2"/>
    </row>
    <row r="147" spans="2:2" ht="12.75" customHeight="1">
      <c r="B147" s="2"/>
    </row>
    <row r="148" spans="2:2" ht="12.75" customHeight="1">
      <c r="B148" s="2"/>
    </row>
    <row r="149" spans="2:2" ht="12.75" customHeight="1">
      <c r="B149" s="2"/>
    </row>
    <row r="150" spans="2:2" ht="12.75" customHeight="1">
      <c r="B150" s="2"/>
    </row>
    <row r="151" spans="2:2" ht="12.75" customHeight="1">
      <c r="B151" s="2"/>
    </row>
    <row r="152" spans="2:2" ht="12.75" customHeight="1">
      <c r="B152" s="2"/>
    </row>
    <row r="153" spans="2:2" ht="12.75" customHeight="1">
      <c r="B153" s="2"/>
    </row>
  </sheetData>
  <mergeCells count="2">
    <mergeCell ref="B3:D3"/>
    <mergeCell ref="E3:G3"/>
  </mergeCells>
  <pageMargins left="0.7" right="0.7" top="0.75" bottom="0.75" header="0.3" footer="0.3"/>
  <pageSetup orientation="landscape" r:id="rId1"/>
  <headerFooter>
    <oddHeader>&amp;C&amp;"-,Bold"Mellon College of Science</oddHeader>
    <oddFooter>&amp;CInstitutional Research and Analysis / Official Enrollment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99"/>
  <sheetViews>
    <sheetView zoomScaleNormal="100" workbookViewId="0">
      <selection activeCell="F8" sqref="F8"/>
    </sheetView>
  </sheetViews>
  <sheetFormatPr defaultRowHeight="12.75" customHeight="1"/>
  <cols>
    <col min="1" max="1" width="18" style="2" customWidth="1"/>
    <col min="2" max="2" width="11.7109375" style="1" customWidth="1"/>
    <col min="3" max="7" width="11.7109375" style="2" customWidth="1"/>
    <col min="8" max="115" width="9.140625" style="2"/>
    <col min="116" max="16384" width="9.140625" style="1"/>
  </cols>
  <sheetData>
    <row r="1" spans="1:115" ht="12.75" customHeight="1">
      <c r="A1" s="16" t="s">
        <v>143</v>
      </c>
      <c r="B1" s="17"/>
      <c r="C1" s="23"/>
      <c r="D1" s="5"/>
    </row>
    <row r="2" spans="1:115" s="101" customFormat="1" ht="12.75" customHeight="1">
      <c r="A2" s="16"/>
      <c r="B2" s="17"/>
      <c r="C2" s="23"/>
      <c r="D2" s="103"/>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row>
    <row r="3" spans="1:115" ht="12.75" customHeight="1">
      <c r="A3" s="18"/>
      <c r="B3" s="183" t="s">
        <v>18</v>
      </c>
      <c r="C3" s="183"/>
      <c r="D3" s="183"/>
      <c r="E3" s="183" t="s">
        <v>33</v>
      </c>
      <c r="F3" s="183"/>
      <c r="G3" s="183"/>
    </row>
    <row r="4" spans="1:115" ht="12.75" customHeight="1">
      <c r="A4" s="12" t="s">
        <v>26</v>
      </c>
      <c r="B4" s="56" t="s">
        <v>35</v>
      </c>
      <c r="C4" s="57" t="s">
        <v>39</v>
      </c>
      <c r="D4" s="57" t="s">
        <v>38</v>
      </c>
      <c r="E4" s="56" t="s">
        <v>35</v>
      </c>
      <c r="F4" s="57" t="s">
        <v>39</v>
      </c>
      <c r="G4" s="57" t="s">
        <v>38</v>
      </c>
    </row>
    <row r="5" spans="1:115" ht="12.75" customHeight="1">
      <c r="A5" s="15" t="s">
        <v>113</v>
      </c>
      <c r="B5" s="172">
        <v>24</v>
      </c>
      <c r="C5" s="172">
        <v>21</v>
      </c>
      <c r="D5" s="120">
        <f>IFERROR((B5-C5)/C5, " ")</f>
        <v>0.14285714285714285</v>
      </c>
      <c r="E5" s="168">
        <v>23</v>
      </c>
      <c r="F5" s="168">
        <v>28</v>
      </c>
      <c r="G5" s="122">
        <f>IFERROR((E5-F5)/F5, " ")</f>
        <v>-0.17857142857142858</v>
      </c>
    </row>
    <row r="6" spans="1:115" s="101" customFormat="1" ht="12.75" customHeight="1">
      <c r="A6" s="15" t="s">
        <v>114</v>
      </c>
      <c r="B6" s="172">
        <v>0</v>
      </c>
      <c r="C6" s="172">
        <v>0</v>
      </c>
      <c r="D6" s="120" t="str">
        <f>IFERROR((B6-C6)/C6, " ")</f>
        <v xml:space="preserve"> </v>
      </c>
      <c r="E6" s="168">
        <v>0</v>
      </c>
      <c r="F6" s="168">
        <v>1</v>
      </c>
      <c r="G6" s="122">
        <f>IFERROR((E6-F6)/F6, " ")</f>
        <v>-1</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row>
    <row r="7" spans="1:115" ht="12.75" customHeight="1">
      <c r="A7" s="12" t="s">
        <v>13</v>
      </c>
      <c r="B7" s="171">
        <v>24</v>
      </c>
      <c r="C7" s="171">
        <v>21</v>
      </c>
      <c r="D7" s="146">
        <f>IFERROR((B7-C7)/C7, " ")</f>
        <v>0.14285714285714285</v>
      </c>
      <c r="E7" s="171">
        <v>23</v>
      </c>
      <c r="F7" s="171">
        <v>29</v>
      </c>
      <c r="G7" s="146">
        <f>IFERROR((E7-F7)/F7, " ")</f>
        <v>-0.20689655172413793</v>
      </c>
    </row>
    <row r="8" spans="1:115" ht="12.75" customHeight="1">
      <c r="A8" s="4"/>
      <c r="B8" s="2"/>
    </row>
    <row r="9" spans="1:115" ht="12.75" customHeight="1">
      <c r="B9" s="2"/>
    </row>
    <row r="10" spans="1:115" ht="12.75" customHeight="1">
      <c r="B10" s="2"/>
    </row>
    <row r="11" spans="1:115" ht="12.75" customHeight="1">
      <c r="B11" s="2"/>
    </row>
    <row r="12" spans="1:115" ht="12.75" customHeight="1">
      <c r="B12" s="2"/>
    </row>
    <row r="13" spans="1:115" ht="12.75" customHeight="1">
      <c r="A13" s="55"/>
      <c r="B13" s="2"/>
    </row>
    <row r="14" spans="1:115" ht="12.75" customHeight="1">
      <c r="B14" s="2"/>
    </row>
    <row r="15" spans="1:115" ht="12.75" customHeight="1">
      <c r="B15" s="2"/>
    </row>
    <row r="16" spans="1:115" ht="12.75" customHeight="1">
      <c r="B16" s="2"/>
    </row>
    <row r="17" spans="2:2" ht="12.75" customHeight="1">
      <c r="B17" s="2"/>
    </row>
    <row r="18" spans="2:2" ht="12.75" customHeight="1">
      <c r="B18" s="2"/>
    </row>
    <row r="19" spans="2:2" ht="12.75" customHeight="1">
      <c r="B19" s="10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sheetData>
  <mergeCells count="2">
    <mergeCell ref="B3:D3"/>
    <mergeCell ref="E3:G3"/>
  </mergeCells>
  <pageMargins left="0.7" right="0.7" top="0.75" bottom="0.75" header="0.3" footer="0.3"/>
  <pageSetup orientation="landscape" r:id="rId1"/>
  <headerFooter>
    <oddHeader>&amp;C&amp;"-,Bold"Mellon College of Science</oddHeader>
    <oddFooter>&amp;CInstitutional Research and Analysis / Official Enrollment Fall Semester 2017</oddFooter>
  </headerFooter>
  <rowBreaks count="2" manualBreakCount="2">
    <brk id="41" max="10" man="1"/>
    <brk id="86"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6"/>
  <sheetViews>
    <sheetView zoomScaleNormal="100" workbookViewId="0"/>
  </sheetViews>
  <sheetFormatPr defaultRowHeight="12.75" customHeight="1"/>
  <cols>
    <col min="1" max="1" width="30" style="2" customWidth="1"/>
    <col min="2" max="2" width="11.7109375" style="1" customWidth="1"/>
    <col min="3" max="8" width="11.7109375" style="2" customWidth="1"/>
    <col min="9" max="117" width="9.140625" style="2"/>
    <col min="118" max="16384" width="9.140625" style="1"/>
  </cols>
  <sheetData>
    <row r="1" spans="1:117" ht="12.75" customHeight="1">
      <c r="A1" s="177" t="s">
        <v>142</v>
      </c>
      <c r="B1" s="16"/>
      <c r="C1" s="182"/>
      <c r="D1" s="182"/>
      <c r="E1" s="13"/>
    </row>
    <row r="2" spans="1:117" s="101" customFormat="1" ht="12.75" customHeight="1">
      <c r="A2" s="18"/>
      <c r="B2" s="16"/>
      <c r="C2" s="115"/>
      <c r="D2" s="115"/>
      <c r="E2" s="115"/>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row>
    <row r="3" spans="1:117" ht="12.75" customHeight="1">
      <c r="A3" s="18"/>
      <c r="B3" s="183" t="s">
        <v>18</v>
      </c>
      <c r="C3" s="183"/>
      <c r="D3" s="183"/>
      <c r="E3" s="183" t="s">
        <v>33</v>
      </c>
      <c r="F3" s="183"/>
      <c r="G3" s="183"/>
    </row>
    <row r="4" spans="1:117" ht="12.75" customHeight="1">
      <c r="A4" s="12" t="s">
        <v>26</v>
      </c>
      <c r="B4" s="56" t="s">
        <v>35</v>
      </c>
      <c r="C4" s="57" t="s">
        <v>39</v>
      </c>
      <c r="D4" s="57" t="s">
        <v>38</v>
      </c>
      <c r="E4" s="56" t="s">
        <v>35</v>
      </c>
      <c r="F4" s="57" t="s">
        <v>39</v>
      </c>
      <c r="G4" s="57" t="s">
        <v>38</v>
      </c>
      <c r="J4" s="102"/>
      <c r="K4" s="102"/>
      <c r="L4" s="102"/>
    </row>
    <row r="5" spans="1:117" ht="12.75" customHeight="1">
      <c r="A5" s="15" t="s">
        <v>113</v>
      </c>
      <c r="B5" s="172">
        <v>24</v>
      </c>
      <c r="C5" s="172">
        <v>26</v>
      </c>
      <c r="D5" s="120">
        <f>IFERROR((B5-C5)/C5, " ")</f>
        <v>-7.6923076923076927E-2</v>
      </c>
      <c r="E5" s="173">
        <v>21</v>
      </c>
      <c r="F5" s="173">
        <v>26</v>
      </c>
      <c r="G5" s="122">
        <f>IFERROR((E5-F5)/F5, " ")</f>
        <v>-0.19230769230769232</v>
      </c>
      <c r="J5" s="102"/>
      <c r="K5" s="102"/>
      <c r="L5" s="102"/>
    </row>
    <row r="6" spans="1:117" ht="12.75" customHeight="1">
      <c r="A6" s="15" t="s">
        <v>114</v>
      </c>
      <c r="B6" s="172">
        <v>31</v>
      </c>
      <c r="C6" s="172">
        <v>33</v>
      </c>
      <c r="D6" s="120">
        <f t="shared" ref="D6:D9" si="0">IFERROR((B6-C6)/C6, " ")</f>
        <v>-6.0606060606060608E-2</v>
      </c>
      <c r="E6" s="173">
        <v>51</v>
      </c>
      <c r="F6" s="173">
        <v>52</v>
      </c>
      <c r="G6" s="122">
        <f t="shared" ref="G6:G9" si="1">IFERROR((E6-F6)/F6, " ")</f>
        <v>-1.9230769230769232E-2</v>
      </c>
      <c r="J6" s="102"/>
      <c r="K6" s="102"/>
      <c r="L6" s="102"/>
    </row>
    <row r="7" spans="1:117" ht="12.75" customHeight="1">
      <c r="A7" s="15" t="s">
        <v>97</v>
      </c>
      <c r="B7" s="172">
        <v>1</v>
      </c>
      <c r="C7" s="172">
        <v>1</v>
      </c>
      <c r="D7" s="120">
        <f t="shared" si="0"/>
        <v>0</v>
      </c>
      <c r="E7" s="173">
        <v>2</v>
      </c>
      <c r="F7" s="173">
        <v>1</v>
      </c>
      <c r="G7" s="122">
        <f t="shared" si="1"/>
        <v>1</v>
      </c>
      <c r="J7" s="102"/>
      <c r="K7" s="102"/>
      <c r="L7" s="102"/>
    </row>
    <row r="8" spans="1:117" ht="12.75" customHeight="1">
      <c r="A8" s="15" t="s">
        <v>115</v>
      </c>
      <c r="B8" s="172">
        <v>7</v>
      </c>
      <c r="C8" s="172">
        <v>6</v>
      </c>
      <c r="D8" s="120">
        <f t="shared" si="0"/>
        <v>0.16666666666666666</v>
      </c>
      <c r="E8" s="173">
        <v>43</v>
      </c>
      <c r="F8" s="173">
        <v>43</v>
      </c>
      <c r="G8" s="122">
        <f t="shared" si="1"/>
        <v>0</v>
      </c>
      <c r="J8" s="102"/>
      <c r="K8" s="102"/>
      <c r="L8" s="102"/>
    </row>
    <row r="9" spans="1:117" ht="12.75" customHeight="1">
      <c r="A9" s="15" t="s">
        <v>116</v>
      </c>
      <c r="B9" s="172">
        <v>17</v>
      </c>
      <c r="C9" s="172">
        <v>15</v>
      </c>
      <c r="D9" s="120">
        <f t="shared" si="0"/>
        <v>0.13333333333333333</v>
      </c>
      <c r="E9" s="173">
        <v>64</v>
      </c>
      <c r="F9" s="173">
        <v>62</v>
      </c>
      <c r="G9" s="122">
        <f t="shared" si="1"/>
        <v>3.2258064516129031E-2</v>
      </c>
      <c r="J9" s="102"/>
      <c r="K9" s="102"/>
      <c r="L9" s="102"/>
    </row>
    <row r="10" spans="1:117" ht="12.75" customHeight="1">
      <c r="A10" s="54" t="s">
        <v>13</v>
      </c>
      <c r="B10" s="171">
        <v>80</v>
      </c>
      <c r="C10" s="171">
        <v>81</v>
      </c>
      <c r="D10" s="146">
        <f>IFERROR((B10-C10)/C10, " ")</f>
        <v>-1.2345679012345678E-2</v>
      </c>
      <c r="E10" s="171">
        <v>181</v>
      </c>
      <c r="F10" s="171">
        <v>184</v>
      </c>
      <c r="G10" s="146">
        <f>IFERROR((E10-F10)/F10, " ")</f>
        <v>-1.6304347826086956E-2</v>
      </c>
      <c r="J10" s="102"/>
      <c r="K10" s="102"/>
      <c r="L10" s="102"/>
    </row>
    <row r="11" spans="1:117" ht="12.75" customHeight="1">
      <c r="A11" s="102"/>
      <c r="B11" s="102"/>
      <c r="C11" s="102"/>
      <c r="D11" s="102"/>
      <c r="E11" s="102"/>
      <c r="F11" s="102"/>
      <c r="G11" s="102"/>
    </row>
    <row r="12" spans="1:117" ht="12.75" customHeight="1">
      <c r="A12" s="102"/>
      <c r="B12" s="102"/>
      <c r="C12" s="102"/>
      <c r="D12" s="102"/>
      <c r="E12" s="102"/>
      <c r="F12" s="102"/>
      <c r="G12" s="102"/>
    </row>
    <row r="13" spans="1:117" ht="12.75" customHeight="1">
      <c r="B13" s="102"/>
    </row>
    <row r="14" spans="1:117" ht="12.75" customHeight="1">
      <c r="A14" s="55"/>
      <c r="B14" s="2"/>
    </row>
    <row r="15" spans="1:117" ht="12.75" customHeight="1">
      <c r="B15" s="2"/>
    </row>
    <row r="16" spans="1:117" ht="12.75" customHeight="1">
      <c r="B16" s="2"/>
    </row>
    <row r="17" spans="2:4" ht="12.75" customHeight="1">
      <c r="B17" s="2"/>
      <c r="D17" s="2" t="s">
        <v>0</v>
      </c>
    </row>
    <row r="18" spans="2:4" ht="12.75" customHeight="1">
      <c r="B18" s="2"/>
    </row>
    <row r="19" spans="2:4" ht="12.75" customHeight="1">
      <c r="B19" s="102"/>
    </row>
    <row r="20" spans="2:4" ht="12.75" customHeight="1">
      <c r="B20" s="2"/>
    </row>
    <row r="21" spans="2:4" ht="12.75" customHeight="1">
      <c r="B21" s="2"/>
    </row>
    <row r="22" spans="2:4" ht="12.75" customHeight="1">
      <c r="B22" s="2"/>
    </row>
    <row r="23" spans="2:4" ht="12.75" customHeight="1">
      <c r="B23" s="2"/>
    </row>
    <row r="24" spans="2:4" ht="12.75" customHeight="1">
      <c r="B24" s="2"/>
    </row>
    <row r="25" spans="2:4" ht="12.75" customHeight="1">
      <c r="B25" s="2"/>
    </row>
    <row r="26" spans="2:4" ht="12.75" customHeight="1">
      <c r="B26" s="2"/>
    </row>
    <row r="27" spans="2:4" ht="12.75" customHeight="1">
      <c r="B27" s="2"/>
    </row>
    <row r="28" spans="2:4" ht="12.75" customHeight="1">
      <c r="B28" s="2"/>
    </row>
    <row r="29" spans="2:4" ht="12.75" customHeight="1">
      <c r="B29" s="2"/>
    </row>
    <row r="30" spans="2:4" ht="12.75" customHeight="1">
      <c r="B30" s="2"/>
    </row>
    <row r="31" spans="2:4" ht="12.75" customHeight="1">
      <c r="B31" s="2"/>
    </row>
    <row r="32" spans="2:4"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sheetData>
  <mergeCells count="3">
    <mergeCell ref="C1:D1"/>
    <mergeCell ref="B3:D3"/>
    <mergeCell ref="E3:G3"/>
  </mergeCells>
  <pageMargins left="0.7" right="0.7" top="0.75" bottom="0.75" header="0.3" footer="0.3"/>
  <pageSetup orientation="landscape" r:id="rId1"/>
  <headerFooter>
    <oddHeader>&amp;C&amp;"-,Bold"Mellon College of Science</oddHeader>
    <oddFooter>&amp;CInstitutional Research and Analysis / Official Enrollment Fall Semester 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5"/>
  <sheetViews>
    <sheetView zoomScaleNormal="100" workbookViewId="0">
      <selection activeCell="A2" sqref="A2"/>
    </sheetView>
  </sheetViews>
  <sheetFormatPr defaultRowHeight="15"/>
  <cols>
    <col min="1" max="1" width="25.28515625" customWidth="1"/>
    <col min="2" max="2" width="18.42578125" customWidth="1"/>
    <col min="8" max="42" width="9.140625" style="24"/>
  </cols>
  <sheetData>
    <row r="1" spans="1:7">
      <c r="A1" s="176" t="s">
        <v>147</v>
      </c>
      <c r="B1" s="26"/>
      <c r="C1" s="26"/>
      <c r="D1" s="26"/>
      <c r="E1" s="26"/>
      <c r="F1" s="26"/>
      <c r="G1" s="26"/>
    </row>
    <row r="2" spans="1:7">
      <c r="A2" s="26"/>
      <c r="B2" s="26"/>
      <c r="C2" s="26"/>
      <c r="D2" s="26"/>
      <c r="E2" s="26"/>
      <c r="F2" s="26"/>
      <c r="G2" s="26"/>
    </row>
    <row r="3" spans="1:7">
      <c r="A3" s="36" t="s">
        <v>85</v>
      </c>
      <c r="B3" s="36" t="s">
        <v>84</v>
      </c>
      <c r="C3" s="44" t="s">
        <v>83</v>
      </c>
      <c r="D3" s="44" t="s">
        <v>16</v>
      </c>
      <c r="E3" s="44" t="s">
        <v>15</v>
      </c>
      <c r="F3" s="44" t="s">
        <v>14</v>
      </c>
      <c r="G3" s="44" t="s">
        <v>13</v>
      </c>
    </row>
    <row r="4" spans="1:7">
      <c r="A4" s="36" t="s">
        <v>82</v>
      </c>
      <c r="B4" s="33" t="s">
        <v>137</v>
      </c>
      <c r="C4" s="41">
        <v>0</v>
      </c>
      <c r="D4" s="40">
        <v>0</v>
      </c>
      <c r="E4" s="41">
        <v>1</v>
      </c>
      <c r="F4" s="40">
        <v>0</v>
      </c>
      <c r="G4" s="29">
        <v>1</v>
      </c>
    </row>
    <row r="5" spans="1:7">
      <c r="A5" s="36"/>
      <c r="B5" s="36" t="s">
        <v>2</v>
      </c>
      <c r="C5" s="27">
        <v>0</v>
      </c>
      <c r="D5" s="27">
        <v>0</v>
      </c>
      <c r="E5" s="27">
        <v>1</v>
      </c>
      <c r="F5" s="27">
        <v>0</v>
      </c>
      <c r="G5" s="27">
        <v>1</v>
      </c>
    </row>
    <row r="6" spans="1:7">
      <c r="A6" s="36" t="s">
        <v>81</v>
      </c>
      <c r="B6" s="33" t="s">
        <v>80</v>
      </c>
      <c r="C6" s="38">
        <v>0</v>
      </c>
      <c r="D6" s="37">
        <v>0</v>
      </c>
      <c r="E6" s="38">
        <v>1</v>
      </c>
      <c r="F6" s="37">
        <v>0</v>
      </c>
      <c r="G6" s="29">
        <v>1</v>
      </c>
    </row>
    <row r="7" spans="1:7">
      <c r="A7" s="43"/>
      <c r="B7" s="33" t="s">
        <v>79</v>
      </c>
      <c r="C7" s="38">
        <v>139</v>
      </c>
      <c r="D7" s="37">
        <v>30</v>
      </c>
      <c r="E7" s="38">
        <v>56</v>
      </c>
      <c r="F7" s="37">
        <v>0</v>
      </c>
      <c r="G7" s="29">
        <v>225</v>
      </c>
    </row>
    <row r="8" spans="1:7">
      <c r="A8" s="43"/>
      <c r="B8" s="33" t="s">
        <v>78</v>
      </c>
      <c r="C8" s="38">
        <v>1</v>
      </c>
      <c r="D8" s="37">
        <v>0</v>
      </c>
      <c r="E8" s="38">
        <v>1</v>
      </c>
      <c r="F8" s="37">
        <v>0</v>
      </c>
      <c r="G8" s="29">
        <v>2</v>
      </c>
    </row>
    <row r="9" spans="1:7">
      <c r="A9" s="36"/>
      <c r="B9" s="33" t="s">
        <v>77</v>
      </c>
      <c r="C9" s="41">
        <v>11</v>
      </c>
      <c r="D9" s="40">
        <v>4</v>
      </c>
      <c r="E9" s="41">
        <v>24</v>
      </c>
      <c r="F9" s="40">
        <v>0</v>
      </c>
      <c r="G9" s="29">
        <v>39</v>
      </c>
    </row>
    <row r="10" spans="1:7">
      <c r="A10" s="36"/>
      <c r="B10" s="33" t="s">
        <v>76</v>
      </c>
      <c r="C10" s="41">
        <v>1</v>
      </c>
      <c r="D10" s="40">
        <v>0</v>
      </c>
      <c r="E10" s="41">
        <v>0</v>
      </c>
      <c r="F10" s="40">
        <v>0</v>
      </c>
      <c r="G10" s="29">
        <v>1</v>
      </c>
    </row>
    <row r="11" spans="1:7">
      <c r="A11" s="36"/>
      <c r="B11" s="33" t="s">
        <v>75</v>
      </c>
      <c r="C11" s="38">
        <v>0</v>
      </c>
      <c r="D11" s="37">
        <v>0</v>
      </c>
      <c r="E11" s="38">
        <v>3</v>
      </c>
      <c r="F11" s="37">
        <v>0</v>
      </c>
      <c r="G11" s="29">
        <v>3</v>
      </c>
    </row>
    <row r="12" spans="1:7">
      <c r="A12" s="36"/>
      <c r="B12" s="33" t="s">
        <v>74</v>
      </c>
      <c r="C12" s="38">
        <v>1</v>
      </c>
      <c r="D12" s="40">
        <v>0</v>
      </c>
      <c r="E12" s="38">
        <v>1</v>
      </c>
      <c r="F12" s="37">
        <v>0</v>
      </c>
      <c r="G12" s="29">
        <v>2</v>
      </c>
    </row>
    <row r="13" spans="1:7">
      <c r="A13" s="36"/>
      <c r="B13" s="33" t="s">
        <v>73</v>
      </c>
      <c r="C13" s="38">
        <v>0</v>
      </c>
      <c r="D13" s="37">
        <v>0</v>
      </c>
      <c r="E13" s="38">
        <v>2</v>
      </c>
      <c r="F13" s="37">
        <v>0</v>
      </c>
      <c r="G13" s="31">
        <v>2</v>
      </c>
    </row>
    <row r="14" spans="1:7">
      <c r="A14" s="36"/>
      <c r="B14" s="33" t="s">
        <v>72</v>
      </c>
      <c r="C14" s="38">
        <v>1</v>
      </c>
      <c r="D14" s="40">
        <v>0</v>
      </c>
      <c r="E14" s="38">
        <v>1</v>
      </c>
      <c r="F14" s="37">
        <v>0</v>
      </c>
      <c r="G14" s="29">
        <v>2</v>
      </c>
    </row>
    <row r="15" spans="1:7">
      <c r="A15" s="36"/>
      <c r="B15" s="33" t="s">
        <v>71</v>
      </c>
      <c r="C15" s="38">
        <v>0</v>
      </c>
      <c r="D15" s="40">
        <v>0</v>
      </c>
      <c r="E15" s="38">
        <v>1</v>
      </c>
      <c r="F15" s="37">
        <v>0</v>
      </c>
      <c r="G15" s="29">
        <v>1</v>
      </c>
    </row>
    <row r="16" spans="1:7">
      <c r="A16" s="36"/>
      <c r="B16" s="33" t="s">
        <v>70</v>
      </c>
      <c r="C16" s="38">
        <v>0</v>
      </c>
      <c r="D16" s="37">
        <v>0</v>
      </c>
      <c r="E16" s="38">
        <v>1</v>
      </c>
      <c r="F16" s="37">
        <v>0</v>
      </c>
      <c r="G16" s="29">
        <v>1</v>
      </c>
    </row>
    <row r="17" spans="1:7">
      <c r="A17" s="36"/>
      <c r="B17" s="33" t="s">
        <v>69</v>
      </c>
      <c r="C17" s="38">
        <v>3</v>
      </c>
      <c r="D17" s="37">
        <v>0</v>
      </c>
      <c r="E17" s="38">
        <v>0</v>
      </c>
      <c r="F17" s="37">
        <v>0</v>
      </c>
      <c r="G17" s="29">
        <v>3</v>
      </c>
    </row>
    <row r="18" spans="1:7">
      <c r="A18" s="36"/>
      <c r="B18" s="33" t="s">
        <v>68</v>
      </c>
      <c r="C18" s="38">
        <v>14</v>
      </c>
      <c r="D18" s="37">
        <v>1</v>
      </c>
      <c r="E18" s="38">
        <v>1</v>
      </c>
      <c r="F18" s="37">
        <v>0</v>
      </c>
      <c r="G18" s="29">
        <v>16</v>
      </c>
    </row>
    <row r="19" spans="1:7">
      <c r="A19" s="36"/>
      <c r="B19" s="33" t="s">
        <v>67</v>
      </c>
      <c r="C19" s="38">
        <v>0</v>
      </c>
      <c r="D19" s="37">
        <v>0</v>
      </c>
      <c r="E19" s="38">
        <v>3</v>
      </c>
      <c r="F19" s="37">
        <v>0</v>
      </c>
      <c r="G19" s="29">
        <v>3</v>
      </c>
    </row>
    <row r="20" spans="1:7">
      <c r="A20" s="36"/>
      <c r="B20" s="39" t="s">
        <v>138</v>
      </c>
      <c r="C20" s="38">
        <v>1</v>
      </c>
      <c r="D20" s="37">
        <v>0</v>
      </c>
      <c r="E20" s="38">
        <v>6</v>
      </c>
      <c r="F20" s="37">
        <v>0</v>
      </c>
      <c r="G20" s="29">
        <v>7</v>
      </c>
    </row>
    <row r="21" spans="1:7">
      <c r="A21" s="36"/>
      <c r="B21" s="33" t="s">
        <v>66</v>
      </c>
      <c r="C21" s="38">
        <v>0</v>
      </c>
      <c r="D21" s="37">
        <v>0</v>
      </c>
      <c r="E21" s="38">
        <v>1</v>
      </c>
      <c r="F21" s="37">
        <v>0</v>
      </c>
      <c r="G21" s="29">
        <v>1</v>
      </c>
    </row>
    <row r="22" spans="1:7">
      <c r="A22" s="36"/>
      <c r="B22" s="33" t="s">
        <v>65</v>
      </c>
      <c r="C22" s="38">
        <v>2</v>
      </c>
      <c r="D22" s="37">
        <v>0</v>
      </c>
      <c r="E22" s="38">
        <v>4</v>
      </c>
      <c r="F22" s="37">
        <v>0</v>
      </c>
      <c r="G22" s="29">
        <v>6</v>
      </c>
    </row>
    <row r="23" spans="1:7">
      <c r="A23" s="36"/>
      <c r="B23" s="33" t="s">
        <v>64</v>
      </c>
      <c r="C23" s="38">
        <v>0</v>
      </c>
      <c r="D23" s="37">
        <v>0</v>
      </c>
      <c r="E23" s="38">
        <v>2</v>
      </c>
      <c r="F23" s="37">
        <v>0</v>
      </c>
      <c r="G23" s="29">
        <v>2</v>
      </c>
    </row>
    <row r="24" spans="1:7">
      <c r="A24" s="36"/>
      <c r="B24" s="36" t="s">
        <v>2</v>
      </c>
      <c r="C24" s="27">
        <v>174</v>
      </c>
      <c r="D24" s="27">
        <v>35</v>
      </c>
      <c r="E24" s="35">
        <v>108</v>
      </c>
      <c r="F24" s="35">
        <v>0</v>
      </c>
      <c r="G24" s="27">
        <v>317</v>
      </c>
    </row>
    <row r="25" spans="1:7">
      <c r="A25" s="36" t="s">
        <v>63</v>
      </c>
      <c r="B25" s="39" t="s">
        <v>62</v>
      </c>
      <c r="C25" s="38">
        <v>1</v>
      </c>
      <c r="D25" s="37">
        <v>0</v>
      </c>
      <c r="E25" s="38">
        <v>0</v>
      </c>
      <c r="F25" s="37">
        <v>0</v>
      </c>
      <c r="G25" s="29">
        <v>1</v>
      </c>
    </row>
    <row r="26" spans="1:7">
      <c r="A26" s="36"/>
      <c r="B26" s="34" t="s">
        <v>2</v>
      </c>
      <c r="C26" s="35">
        <v>1</v>
      </c>
      <c r="D26" s="35">
        <v>0</v>
      </c>
      <c r="E26" s="35">
        <v>0</v>
      </c>
      <c r="F26" s="35">
        <v>0</v>
      </c>
      <c r="G26" s="35">
        <v>1</v>
      </c>
    </row>
    <row r="27" spans="1:7">
      <c r="A27" s="36" t="s">
        <v>61</v>
      </c>
      <c r="B27" s="33" t="s">
        <v>60</v>
      </c>
      <c r="C27" s="41">
        <v>0</v>
      </c>
      <c r="D27" s="40">
        <v>0</v>
      </c>
      <c r="E27" s="41">
        <v>1</v>
      </c>
      <c r="F27" s="40">
        <v>0</v>
      </c>
      <c r="G27" s="29">
        <v>1</v>
      </c>
    </row>
    <row r="28" spans="1:7">
      <c r="A28" s="43"/>
      <c r="B28" s="33" t="s">
        <v>59</v>
      </c>
      <c r="C28" s="41">
        <v>1</v>
      </c>
      <c r="D28" s="40">
        <v>0</v>
      </c>
      <c r="E28" s="41">
        <v>1</v>
      </c>
      <c r="F28" s="40">
        <v>0</v>
      </c>
      <c r="G28" s="29">
        <v>2</v>
      </c>
    </row>
    <row r="29" spans="1:7">
      <c r="A29" s="36"/>
      <c r="B29" s="39" t="s">
        <v>58</v>
      </c>
      <c r="C29" s="41">
        <v>1</v>
      </c>
      <c r="D29" s="40">
        <v>0</v>
      </c>
      <c r="E29" s="41">
        <v>0</v>
      </c>
      <c r="F29" s="40">
        <v>0</v>
      </c>
      <c r="G29" s="29">
        <v>1</v>
      </c>
    </row>
    <row r="30" spans="1:7">
      <c r="A30" s="36"/>
      <c r="B30" s="33" t="s">
        <v>57</v>
      </c>
      <c r="C30" s="41">
        <v>0</v>
      </c>
      <c r="D30" s="40">
        <v>0</v>
      </c>
      <c r="E30" s="41">
        <v>2</v>
      </c>
      <c r="F30" s="40">
        <v>0</v>
      </c>
      <c r="G30" s="29">
        <v>2</v>
      </c>
    </row>
    <row r="31" spans="1:7">
      <c r="A31" s="33"/>
      <c r="B31" s="33" t="s">
        <v>56</v>
      </c>
      <c r="C31" s="41">
        <v>0</v>
      </c>
      <c r="D31" s="40">
        <v>0</v>
      </c>
      <c r="E31" s="41">
        <v>1</v>
      </c>
      <c r="F31" s="40">
        <v>0</v>
      </c>
      <c r="G31" s="29">
        <v>1</v>
      </c>
    </row>
    <row r="32" spans="1:7">
      <c r="A32" s="42"/>
      <c r="B32" s="33" t="s">
        <v>55</v>
      </c>
      <c r="C32" s="38">
        <v>0</v>
      </c>
      <c r="D32" s="37">
        <v>0</v>
      </c>
      <c r="E32" s="38">
        <v>1</v>
      </c>
      <c r="F32" s="37">
        <v>0</v>
      </c>
      <c r="G32" s="31">
        <v>1</v>
      </c>
    </row>
    <row r="33" spans="1:7">
      <c r="A33" s="33"/>
      <c r="B33" s="33" t="s">
        <v>54</v>
      </c>
      <c r="C33" s="38">
        <v>0</v>
      </c>
      <c r="D33" s="37">
        <v>0</v>
      </c>
      <c r="E33" s="38">
        <v>1</v>
      </c>
      <c r="F33" s="37">
        <v>0</v>
      </c>
      <c r="G33" s="31">
        <v>1</v>
      </c>
    </row>
    <row r="34" spans="1:7">
      <c r="A34" s="36"/>
      <c r="B34" s="33" t="s">
        <v>53</v>
      </c>
      <c r="C34" s="38">
        <v>1</v>
      </c>
      <c r="D34" s="37">
        <v>0</v>
      </c>
      <c r="E34" s="38">
        <v>0</v>
      </c>
      <c r="F34" s="37">
        <v>0</v>
      </c>
      <c r="G34" s="31">
        <v>1</v>
      </c>
    </row>
    <row r="35" spans="1:7">
      <c r="A35" s="36"/>
      <c r="B35" s="33" t="s">
        <v>52</v>
      </c>
      <c r="C35" s="38">
        <v>0</v>
      </c>
      <c r="D35" s="37">
        <v>0</v>
      </c>
      <c r="E35" s="38">
        <v>2</v>
      </c>
      <c r="F35" s="37">
        <v>0</v>
      </c>
      <c r="G35" s="31">
        <v>2</v>
      </c>
    </row>
    <row r="36" spans="1:7">
      <c r="A36" s="36"/>
      <c r="B36" s="33" t="s">
        <v>51</v>
      </c>
      <c r="C36" s="38">
        <v>1</v>
      </c>
      <c r="D36" s="37">
        <v>0</v>
      </c>
      <c r="E36" s="38">
        <v>2</v>
      </c>
      <c r="F36" s="37">
        <v>0</v>
      </c>
      <c r="G36" s="31">
        <v>3</v>
      </c>
    </row>
    <row r="37" spans="1:7">
      <c r="A37" s="36"/>
      <c r="B37" s="36" t="s">
        <v>2</v>
      </c>
      <c r="C37" s="27">
        <v>4</v>
      </c>
      <c r="D37" s="27">
        <v>0</v>
      </c>
      <c r="E37" s="27">
        <v>11</v>
      </c>
      <c r="F37" s="27">
        <v>0</v>
      </c>
      <c r="G37" s="27">
        <v>15</v>
      </c>
    </row>
    <row r="38" spans="1:7">
      <c r="A38" s="28" t="s">
        <v>50</v>
      </c>
      <c r="B38" s="33" t="s">
        <v>48</v>
      </c>
      <c r="C38" s="38">
        <v>3</v>
      </c>
      <c r="D38" s="37">
        <v>0</v>
      </c>
      <c r="E38" s="38">
        <v>3</v>
      </c>
      <c r="F38" s="37">
        <v>0</v>
      </c>
      <c r="G38" s="31">
        <v>6</v>
      </c>
    </row>
    <row r="39" spans="1:7">
      <c r="A39" s="28" t="s">
        <v>49</v>
      </c>
      <c r="B39" s="33" t="s">
        <v>47</v>
      </c>
      <c r="C39" s="38">
        <v>1</v>
      </c>
      <c r="D39" s="37">
        <v>0</v>
      </c>
      <c r="E39" s="38">
        <v>0</v>
      </c>
      <c r="F39" s="37">
        <v>0</v>
      </c>
      <c r="G39" s="31">
        <v>1</v>
      </c>
    </row>
    <row r="40" spans="1:7">
      <c r="A40" s="36"/>
      <c r="B40" s="39" t="s">
        <v>46</v>
      </c>
      <c r="C40" s="38">
        <v>0</v>
      </c>
      <c r="D40" s="37">
        <v>0</v>
      </c>
      <c r="E40" s="38">
        <v>1</v>
      </c>
      <c r="F40" s="37">
        <v>0</v>
      </c>
      <c r="G40" s="31">
        <v>1</v>
      </c>
    </row>
    <row r="41" spans="1:7">
      <c r="A41" s="36"/>
      <c r="B41" s="33" t="s">
        <v>45</v>
      </c>
      <c r="C41" s="38">
        <v>0</v>
      </c>
      <c r="D41" s="37">
        <v>0</v>
      </c>
      <c r="E41" s="38">
        <v>2</v>
      </c>
      <c r="F41" s="37">
        <v>0</v>
      </c>
      <c r="G41" s="31">
        <v>2</v>
      </c>
    </row>
    <row r="42" spans="1:7">
      <c r="A42" s="36"/>
      <c r="B42" s="36" t="s">
        <v>2</v>
      </c>
      <c r="C42" s="35">
        <v>4</v>
      </c>
      <c r="D42" s="35">
        <v>0</v>
      </c>
      <c r="E42" s="35">
        <v>6</v>
      </c>
      <c r="F42" s="35">
        <v>0</v>
      </c>
      <c r="G42" s="35">
        <v>10</v>
      </c>
    </row>
    <row r="43" spans="1:7">
      <c r="A43" s="36" t="s">
        <v>44</v>
      </c>
      <c r="B43" s="33" t="s">
        <v>43</v>
      </c>
      <c r="C43" s="38">
        <v>0</v>
      </c>
      <c r="D43" s="37">
        <v>0</v>
      </c>
      <c r="E43" s="38">
        <v>1</v>
      </c>
      <c r="F43" s="37">
        <v>0</v>
      </c>
      <c r="G43" s="31">
        <v>1</v>
      </c>
    </row>
    <row r="44" spans="1:7">
      <c r="A44" s="36"/>
      <c r="B44" s="39" t="s">
        <v>42</v>
      </c>
      <c r="C44" s="41">
        <v>0</v>
      </c>
      <c r="D44" s="40">
        <v>0</v>
      </c>
      <c r="E44" s="41">
        <v>1</v>
      </c>
      <c r="F44" s="40">
        <v>0</v>
      </c>
      <c r="G44" s="29">
        <v>1</v>
      </c>
    </row>
    <row r="45" spans="1:7">
      <c r="A45" s="36"/>
      <c r="B45" s="36" t="s">
        <v>2</v>
      </c>
      <c r="C45" s="35">
        <v>0</v>
      </c>
      <c r="D45" s="35">
        <v>0</v>
      </c>
      <c r="E45" s="35">
        <v>2</v>
      </c>
      <c r="F45" s="35">
        <v>0</v>
      </c>
      <c r="G45" s="27">
        <v>2</v>
      </c>
    </row>
    <row r="46" spans="1:7">
      <c r="A46" s="36"/>
      <c r="B46" s="36"/>
      <c r="C46" s="31"/>
      <c r="D46" s="30"/>
      <c r="E46" s="31"/>
      <c r="F46" s="30"/>
      <c r="G46" s="29"/>
    </row>
    <row r="47" spans="1:7">
      <c r="A47" s="34" t="s">
        <v>41</v>
      </c>
      <c r="B47" s="33"/>
      <c r="C47" s="27">
        <v>646</v>
      </c>
      <c r="D47" s="27">
        <v>12</v>
      </c>
      <c r="E47" s="35">
        <v>133</v>
      </c>
      <c r="F47" s="35">
        <v>0</v>
      </c>
      <c r="G47" s="27">
        <v>791</v>
      </c>
    </row>
    <row r="48" spans="1:7">
      <c r="A48" s="34"/>
      <c r="B48" s="33"/>
      <c r="C48" s="29"/>
      <c r="D48" s="32"/>
      <c r="E48" s="31"/>
      <c r="F48" s="30"/>
      <c r="G48" s="29"/>
    </row>
    <row r="49" spans="1:7">
      <c r="A49" s="28" t="s">
        <v>40</v>
      </c>
      <c r="B49" s="28"/>
      <c r="C49" s="27">
        <v>829</v>
      </c>
      <c r="D49" s="27">
        <v>47</v>
      </c>
      <c r="E49" s="27">
        <v>261</v>
      </c>
      <c r="F49" s="27">
        <v>0</v>
      </c>
      <c r="G49" s="27">
        <v>1137</v>
      </c>
    </row>
    <row r="50" spans="1:7">
      <c r="A50" s="24"/>
      <c r="B50" s="24"/>
      <c r="C50" s="24"/>
      <c r="D50" s="24"/>
      <c r="E50" s="24"/>
      <c r="F50" s="24"/>
      <c r="G50" s="24"/>
    </row>
    <row r="51" spans="1:7">
      <c r="A51" s="26"/>
      <c r="B51" s="26"/>
      <c r="C51" s="25"/>
      <c r="D51" s="25"/>
      <c r="E51" s="25"/>
      <c r="F51" s="25"/>
      <c r="G51" s="25"/>
    </row>
    <row r="52" spans="1:7">
      <c r="A52" s="24"/>
      <c r="B52" s="24"/>
      <c r="C52" s="24"/>
      <c r="D52" s="24"/>
      <c r="E52" s="24"/>
      <c r="F52" s="24"/>
      <c r="G52" s="24"/>
    </row>
    <row r="53" spans="1:7">
      <c r="A53" s="24"/>
      <c r="B53" s="24"/>
      <c r="C53" s="24"/>
      <c r="D53" s="24"/>
      <c r="E53" s="24"/>
      <c r="F53" s="24"/>
      <c r="G53" s="24"/>
    </row>
    <row r="54" spans="1:7">
      <c r="A54" s="24"/>
      <c r="B54" s="24"/>
      <c r="C54" s="24"/>
      <c r="D54" s="24"/>
      <c r="E54" s="24"/>
      <c r="F54" s="24"/>
      <c r="G54" s="24"/>
    </row>
    <row r="55" spans="1:7">
      <c r="A55" s="24"/>
      <c r="B55" s="24"/>
      <c r="C55" s="24"/>
      <c r="D55" s="24"/>
      <c r="E55" s="24"/>
      <c r="F55" s="24"/>
      <c r="G55" s="24"/>
    </row>
    <row r="56" spans="1:7">
      <c r="A56" s="24"/>
      <c r="B56" s="24"/>
      <c r="C56" s="24"/>
      <c r="D56" s="24"/>
      <c r="E56" s="24"/>
      <c r="F56" s="24"/>
      <c r="G56" s="24"/>
    </row>
    <row r="57" spans="1:7">
      <c r="A57" s="24"/>
      <c r="B57" s="24"/>
      <c r="C57" s="24"/>
      <c r="D57" s="24"/>
      <c r="E57" s="24"/>
      <c r="F57" s="24"/>
      <c r="G57" s="24"/>
    </row>
    <row r="58" spans="1:7">
      <c r="A58" s="24"/>
      <c r="B58" s="24"/>
      <c r="C58" s="24"/>
      <c r="D58" s="24"/>
      <c r="E58" s="24"/>
      <c r="F58" s="24"/>
      <c r="G58" s="24"/>
    </row>
    <row r="59" spans="1:7">
      <c r="A59" s="24"/>
      <c r="B59" s="24"/>
      <c r="C59" s="24"/>
      <c r="D59" s="24"/>
      <c r="E59" s="24"/>
      <c r="F59" s="24"/>
      <c r="G59" s="24"/>
    </row>
    <row r="60" spans="1:7">
      <c r="A60" s="24"/>
      <c r="B60" s="24"/>
      <c r="C60" s="24"/>
      <c r="D60" s="24"/>
      <c r="E60" s="24"/>
      <c r="F60" s="24"/>
      <c r="G60" s="24"/>
    </row>
    <row r="61" spans="1:7">
      <c r="A61" s="24"/>
      <c r="B61" s="24"/>
      <c r="C61" s="24"/>
      <c r="D61" s="24"/>
      <c r="E61" s="24"/>
      <c r="F61" s="24"/>
      <c r="G61" s="24"/>
    </row>
    <row r="62" spans="1:7">
      <c r="A62" s="24"/>
      <c r="B62" s="24"/>
      <c r="C62" s="24"/>
      <c r="D62" s="24"/>
      <c r="E62" s="24"/>
      <c r="F62" s="24"/>
      <c r="G62" s="24"/>
    </row>
    <row r="63" spans="1:7">
      <c r="A63" s="24"/>
      <c r="B63" s="24"/>
      <c r="C63" s="24"/>
      <c r="D63" s="24"/>
      <c r="E63" s="24"/>
      <c r="F63" s="24"/>
      <c r="G63" s="24"/>
    </row>
    <row r="64" spans="1:7">
      <c r="A64" s="24"/>
      <c r="B64" s="24"/>
      <c r="C64" s="24"/>
      <c r="D64" s="24"/>
      <c r="E64" s="24"/>
      <c r="F64" s="24"/>
      <c r="G64" s="24"/>
    </row>
    <row r="65" spans="1:7">
      <c r="A65" s="24"/>
      <c r="B65" s="24"/>
      <c r="C65" s="24"/>
      <c r="D65" s="24"/>
      <c r="E65" s="24"/>
      <c r="F65" s="24"/>
      <c r="G65" s="24"/>
    </row>
  </sheetData>
  <pageMargins left="0.7" right="0.7" top="0.75" bottom="0.75" header="0.3" footer="0.3"/>
  <pageSetup scale="96" orientation="portrait" r:id="rId1"/>
  <headerFooter>
    <oddHeader>&amp;C&amp;"-,Bold"Mellon College of Science</oddHeader>
    <oddFooter>&amp;CInstitutional Research and Analysis / Official Enrollment Fall Semester 2017</oddFooter>
  </headerFooter>
  <rowBreaks count="1" manualBreakCount="1">
    <brk id="4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workbookViewId="0">
      <selection activeCell="A17" sqref="A17"/>
    </sheetView>
  </sheetViews>
  <sheetFormatPr defaultRowHeight="12.75" customHeight="1"/>
  <cols>
    <col min="1" max="1" width="26.5703125" style="60" customWidth="1"/>
    <col min="2" max="5" width="9.85546875" style="60" customWidth="1"/>
    <col min="6" max="6" width="4.5703125" style="60" customWidth="1"/>
    <col min="7" max="16384" width="9.140625" style="60"/>
  </cols>
  <sheetData>
    <row r="1" spans="1:7" ht="12.75" customHeight="1">
      <c r="A1" s="150" t="s">
        <v>148</v>
      </c>
    </row>
    <row r="2" spans="1:7" s="72" customFormat="1" ht="12.75" customHeight="1"/>
    <row r="3" spans="1:7" ht="12.75" customHeight="1">
      <c r="A3" s="45" t="s">
        <v>26</v>
      </c>
      <c r="B3" s="46">
        <v>2017</v>
      </c>
      <c r="C3" s="46">
        <v>2016</v>
      </c>
      <c r="D3" s="46" t="s">
        <v>38</v>
      </c>
    </row>
    <row r="4" spans="1:7" ht="12.75" customHeight="1">
      <c r="A4" s="74" t="s">
        <v>113</v>
      </c>
      <c r="B4" s="66">
        <v>1</v>
      </c>
      <c r="C4" s="65">
        <v>1</v>
      </c>
      <c r="D4" s="120">
        <f t="shared" ref="D4:D8" si="0">(B4-C4)/C4</f>
        <v>0</v>
      </c>
    </row>
    <row r="5" spans="1:7" ht="12.75" customHeight="1">
      <c r="A5" s="74" t="s">
        <v>114</v>
      </c>
      <c r="B5" s="66">
        <v>1</v>
      </c>
      <c r="C5" s="65">
        <v>1</v>
      </c>
      <c r="D5" s="120">
        <f t="shared" si="0"/>
        <v>0</v>
      </c>
    </row>
    <row r="6" spans="1:7" ht="12.75" customHeight="1">
      <c r="A6" s="74" t="s">
        <v>115</v>
      </c>
      <c r="B6" s="66">
        <v>30</v>
      </c>
      <c r="C6" s="65">
        <v>32</v>
      </c>
      <c r="D6" s="120">
        <f t="shared" si="0"/>
        <v>-6.25E-2</v>
      </c>
    </row>
    <row r="7" spans="1:7" ht="12.75" customHeight="1">
      <c r="A7" s="74" t="s">
        <v>116</v>
      </c>
      <c r="B7" s="66">
        <v>22</v>
      </c>
      <c r="C7" s="65">
        <v>18</v>
      </c>
      <c r="D7" s="120">
        <f t="shared" si="0"/>
        <v>0.22222222222222221</v>
      </c>
    </row>
    <row r="8" spans="1:7" ht="12.75" customHeight="1">
      <c r="A8" s="64" t="s">
        <v>2</v>
      </c>
      <c r="B8" s="63">
        <v>54</v>
      </c>
      <c r="C8" s="63">
        <v>52</v>
      </c>
      <c r="D8" s="146">
        <f t="shared" si="0"/>
        <v>3.8461538461538464E-2</v>
      </c>
      <c r="G8" s="61"/>
    </row>
  </sheetData>
  <pageMargins left="0.7" right="0.7" top="0.75" bottom="0.75" header="0.3" footer="0.3"/>
  <pageSetup orientation="portrait" r:id="rId1"/>
  <headerFooter>
    <oddHeader>&amp;C&amp;"-,Bold"Mellon College of Science</oddHeader>
    <oddFooter>&amp;CInstitutional Research and Analysis / Official Enrollment Fall Semester 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Normal="100" workbookViewId="0"/>
  </sheetViews>
  <sheetFormatPr defaultRowHeight="12.75" customHeight="1"/>
  <cols>
    <col min="1" max="1" width="20" style="60" customWidth="1"/>
    <col min="2" max="2" width="10.7109375" style="60" customWidth="1"/>
    <col min="3" max="3" width="10.28515625" style="60" customWidth="1"/>
    <col min="4" max="4" width="6.85546875" style="60" customWidth="1"/>
    <col min="5" max="7" width="9.7109375" style="60" customWidth="1"/>
    <col min="8" max="8" width="6.85546875" style="60" customWidth="1"/>
    <col min="9" max="9" width="12.5703125" style="60" customWidth="1"/>
    <col min="10" max="10" width="6.85546875" style="60" customWidth="1"/>
    <col min="11" max="11" width="9.7109375" style="60" customWidth="1"/>
    <col min="12" max="12" width="6.85546875" style="60" customWidth="1"/>
    <col min="13" max="13" width="20" style="60" customWidth="1"/>
    <col min="14" max="14" width="10.7109375" style="60" customWidth="1"/>
    <col min="15" max="15" width="9.7109375" style="60" customWidth="1"/>
    <col min="16" max="16" width="6.85546875" style="60" customWidth="1"/>
    <col min="17" max="19" width="9.140625" style="60"/>
    <col min="20" max="20" width="6.85546875" style="60" customWidth="1"/>
    <col min="21" max="21" width="12.5703125" style="60" customWidth="1"/>
    <col min="22" max="22" width="6.85546875" style="60" customWidth="1"/>
    <col min="23" max="23" width="9.140625" style="60"/>
    <col min="24" max="24" width="6.85546875" style="60" customWidth="1"/>
    <col min="25" max="16384" width="9.140625" style="60"/>
  </cols>
  <sheetData>
    <row r="1" spans="1:13" s="72" customFormat="1" ht="12.75" customHeight="1">
      <c r="A1" s="150" t="s">
        <v>148</v>
      </c>
    </row>
    <row r="2" spans="1:13" s="72" customFormat="1" ht="12.75" customHeight="1">
      <c r="A2" s="150"/>
    </row>
    <row r="3" spans="1:13" ht="12.75" customHeight="1">
      <c r="B3" s="184" t="s">
        <v>18</v>
      </c>
      <c r="C3" s="184"/>
      <c r="D3" s="184"/>
      <c r="E3" s="184"/>
      <c r="F3" s="184"/>
      <c r="G3" s="184"/>
      <c r="H3" s="184"/>
      <c r="I3" s="184"/>
      <c r="J3" s="184"/>
      <c r="K3" s="184"/>
      <c r="L3" s="184"/>
    </row>
    <row r="4" spans="1:13" ht="12.75" customHeight="1">
      <c r="A4" s="67"/>
      <c r="B4" s="69"/>
      <c r="C4" s="69" t="s">
        <v>107</v>
      </c>
      <c r="D4" s="69" t="s">
        <v>108</v>
      </c>
      <c r="E4" s="69" t="s">
        <v>110</v>
      </c>
      <c r="F4" s="69" t="s">
        <v>106</v>
      </c>
      <c r="G4" s="69" t="s">
        <v>106</v>
      </c>
      <c r="H4" s="69" t="s">
        <v>111</v>
      </c>
      <c r="I4" s="69" t="s">
        <v>105</v>
      </c>
      <c r="J4" s="69" t="s">
        <v>112</v>
      </c>
      <c r="K4" s="69" t="s">
        <v>104</v>
      </c>
      <c r="L4" s="69"/>
    </row>
    <row r="5" spans="1:13" ht="12.75" customHeight="1">
      <c r="A5" s="62" t="s">
        <v>26</v>
      </c>
      <c r="B5" s="69" t="s">
        <v>12</v>
      </c>
      <c r="C5" s="69" t="s">
        <v>103</v>
      </c>
      <c r="D5" s="69" t="s">
        <v>109</v>
      </c>
      <c r="E5" s="69" t="s">
        <v>110</v>
      </c>
      <c r="F5" s="69" t="s">
        <v>102</v>
      </c>
      <c r="G5" s="69" t="s">
        <v>101</v>
      </c>
      <c r="H5" s="69" t="s">
        <v>109</v>
      </c>
      <c r="I5" s="69" t="s">
        <v>100</v>
      </c>
      <c r="J5" s="69" t="s">
        <v>109</v>
      </c>
      <c r="K5" s="69" t="s">
        <v>99</v>
      </c>
      <c r="L5" s="69" t="s">
        <v>98</v>
      </c>
    </row>
    <row r="6" spans="1:13" ht="12.75" customHeight="1">
      <c r="A6" s="73" t="s">
        <v>113</v>
      </c>
      <c r="B6" s="66">
        <v>0</v>
      </c>
      <c r="C6" s="65">
        <v>0</v>
      </c>
      <c r="D6" s="66">
        <v>0</v>
      </c>
      <c r="E6" s="65">
        <v>0</v>
      </c>
      <c r="F6" s="66">
        <v>0</v>
      </c>
      <c r="G6" s="65">
        <v>0</v>
      </c>
      <c r="H6" s="66">
        <v>1</v>
      </c>
      <c r="I6" s="65">
        <v>0</v>
      </c>
      <c r="J6" s="174">
        <v>0</v>
      </c>
      <c r="K6" s="65">
        <v>0</v>
      </c>
      <c r="L6" s="175">
        <v>1</v>
      </c>
    </row>
    <row r="7" spans="1:13" ht="12.75" customHeight="1">
      <c r="A7" s="73" t="s">
        <v>114</v>
      </c>
      <c r="B7" s="66">
        <v>1</v>
      </c>
      <c r="C7" s="65">
        <v>0</v>
      </c>
      <c r="D7" s="66">
        <v>0</v>
      </c>
      <c r="E7" s="65">
        <v>0</v>
      </c>
      <c r="F7" s="66">
        <v>0</v>
      </c>
      <c r="G7" s="65">
        <v>0</v>
      </c>
      <c r="H7" s="66">
        <v>0</v>
      </c>
      <c r="I7" s="65">
        <v>0</v>
      </c>
      <c r="J7" s="66">
        <v>0</v>
      </c>
      <c r="K7" s="65">
        <v>0</v>
      </c>
      <c r="L7" s="175">
        <v>1</v>
      </c>
    </row>
    <row r="8" spans="1:13" ht="12.75" customHeight="1">
      <c r="A8" s="73" t="s">
        <v>115</v>
      </c>
      <c r="B8" s="66">
        <v>5</v>
      </c>
      <c r="C8" s="65">
        <v>0</v>
      </c>
      <c r="D8" s="66">
        <v>0</v>
      </c>
      <c r="E8" s="65">
        <v>0</v>
      </c>
      <c r="F8" s="66">
        <v>0</v>
      </c>
      <c r="G8" s="65">
        <v>0</v>
      </c>
      <c r="H8" s="66">
        <v>1</v>
      </c>
      <c r="I8" s="65">
        <v>0</v>
      </c>
      <c r="J8" s="66">
        <v>0</v>
      </c>
      <c r="K8" s="65">
        <v>0</v>
      </c>
      <c r="L8" s="175">
        <v>6</v>
      </c>
    </row>
    <row r="9" spans="1:13" ht="12.75" customHeight="1">
      <c r="A9" s="73" t="s">
        <v>116</v>
      </c>
      <c r="B9" s="66">
        <v>2</v>
      </c>
      <c r="C9" s="65">
        <v>0</v>
      </c>
      <c r="D9" s="66">
        <v>2</v>
      </c>
      <c r="E9" s="65">
        <v>0</v>
      </c>
      <c r="F9" s="66">
        <v>0</v>
      </c>
      <c r="G9" s="65">
        <v>0</v>
      </c>
      <c r="H9" s="66">
        <v>1</v>
      </c>
      <c r="I9" s="65">
        <v>0</v>
      </c>
      <c r="J9" s="66">
        <v>2</v>
      </c>
      <c r="K9" s="65">
        <v>1</v>
      </c>
      <c r="L9" s="175">
        <v>8</v>
      </c>
    </row>
    <row r="10" spans="1:13" ht="12.75" customHeight="1">
      <c r="A10" s="75" t="s">
        <v>2</v>
      </c>
      <c r="B10" s="63">
        <v>8</v>
      </c>
      <c r="C10" s="63">
        <v>0</v>
      </c>
      <c r="D10" s="63">
        <v>2</v>
      </c>
      <c r="E10" s="63">
        <v>0</v>
      </c>
      <c r="F10" s="63">
        <v>0</v>
      </c>
      <c r="G10" s="63">
        <v>0</v>
      </c>
      <c r="H10" s="63">
        <v>3</v>
      </c>
      <c r="I10" s="63">
        <v>0</v>
      </c>
      <c r="J10" s="63">
        <v>2</v>
      </c>
      <c r="K10" s="63">
        <v>1</v>
      </c>
      <c r="L10" s="63">
        <v>16</v>
      </c>
    </row>
    <row r="11" spans="1:13" ht="12.75" customHeight="1">
      <c r="C11" s="61"/>
      <c r="D11" s="61"/>
      <c r="E11" s="61"/>
      <c r="F11" s="61"/>
      <c r="G11" s="61"/>
      <c r="H11" s="61"/>
      <c r="I11" s="61"/>
      <c r="J11" s="61"/>
      <c r="K11" s="61"/>
      <c r="L11" s="61"/>
      <c r="M11" s="61"/>
    </row>
    <row r="13" spans="1:13" ht="12.75" customHeight="1">
      <c r="C13" s="68"/>
    </row>
    <row r="14" spans="1:13" ht="12.75" customHeight="1">
      <c r="B14" s="184" t="s">
        <v>33</v>
      </c>
      <c r="C14" s="184"/>
      <c r="D14" s="184"/>
      <c r="E14" s="184"/>
      <c r="F14" s="184"/>
      <c r="G14" s="184"/>
      <c r="H14" s="184"/>
      <c r="I14" s="184"/>
      <c r="J14" s="184"/>
      <c r="K14" s="184"/>
      <c r="L14" s="184"/>
    </row>
    <row r="15" spans="1:13" ht="12.75" customHeight="1">
      <c r="A15" s="67"/>
      <c r="B15" s="69"/>
      <c r="C15" s="69" t="s">
        <v>107</v>
      </c>
      <c r="D15" s="69" t="s">
        <v>108</v>
      </c>
      <c r="E15" s="69" t="s">
        <v>110</v>
      </c>
      <c r="F15" s="69" t="s">
        <v>106</v>
      </c>
      <c r="G15" s="69" t="s">
        <v>106</v>
      </c>
      <c r="H15" s="69" t="s">
        <v>111</v>
      </c>
      <c r="I15" s="69" t="s">
        <v>105</v>
      </c>
      <c r="J15" s="69" t="s">
        <v>112</v>
      </c>
      <c r="K15" s="69" t="s">
        <v>104</v>
      </c>
      <c r="L15" s="69"/>
    </row>
    <row r="16" spans="1:13" ht="12.75" customHeight="1">
      <c r="A16" s="62" t="s">
        <v>26</v>
      </c>
      <c r="B16" s="69" t="s">
        <v>12</v>
      </c>
      <c r="C16" s="69" t="s">
        <v>103</v>
      </c>
      <c r="D16" s="69" t="s">
        <v>109</v>
      </c>
      <c r="E16" s="69" t="s">
        <v>110</v>
      </c>
      <c r="F16" s="69" t="s">
        <v>102</v>
      </c>
      <c r="G16" s="69" t="s">
        <v>101</v>
      </c>
      <c r="H16" s="69" t="s">
        <v>109</v>
      </c>
      <c r="I16" s="69" t="s">
        <v>100</v>
      </c>
      <c r="J16" s="69" t="s">
        <v>109</v>
      </c>
      <c r="K16" s="69" t="s">
        <v>99</v>
      </c>
      <c r="L16" s="69" t="s">
        <v>98</v>
      </c>
    </row>
    <row r="17" spans="1:12" ht="12.75" customHeight="1">
      <c r="A17" s="73" t="s">
        <v>113</v>
      </c>
      <c r="B17" s="66">
        <v>0</v>
      </c>
      <c r="C17" s="65">
        <v>0</v>
      </c>
      <c r="D17" s="66">
        <v>0</v>
      </c>
      <c r="E17" s="65">
        <v>0</v>
      </c>
      <c r="F17" s="66">
        <v>0</v>
      </c>
      <c r="G17" s="65">
        <v>0</v>
      </c>
      <c r="H17" s="66">
        <v>0</v>
      </c>
      <c r="I17" s="65">
        <v>0</v>
      </c>
      <c r="J17" s="174">
        <v>0</v>
      </c>
      <c r="K17" s="65">
        <v>0</v>
      </c>
      <c r="L17" s="175">
        <v>0</v>
      </c>
    </row>
    <row r="18" spans="1:12" ht="12.75" customHeight="1">
      <c r="A18" s="73" t="s">
        <v>114</v>
      </c>
      <c r="B18" s="66">
        <v>0</v>
      </c>
      <c r="C18" s="65">
        <v>0</v>
      </c>
      <c r="D18" s="66">
        <v>0</v>
      </c>
      <c r="E18" s="65">
        <v>0</v>
      </c>
      <c r="F18" s="66">
        <v>0</v>
      </c>
      <c r="G18" s="65">
        <v>0</v>
      </c>
      <c r="H18" s="66">
        <v>0</v>
      </c>
      <c r="I18" s="65">
        <v>0</v>
      </c>
      <c r="J18" s="66">
        <v>0</v>
      </c>
      <c r="K18" s="65">
        <v>0</v>
      </c>
      <c r="L18" s="175">
        <v>0</v>
      </c>
    </row>
    <row r="19" spans="1:12" ht="12.75" customHeight="1">
      <c r="A19" s="73" t="s">
        <v>115</v>
      </c>
      <c r="B19" s="66">
        <v>9</v>
      </c>
      <c r="C19" s="65">
        <v>0</v>
      </c>
      <c r="D19" s="66">
        <v>0</v>
      </c>
      <c r="E19" s="65">
        <v>0</v>
      </c>
      <c r="F19" s="66">
        <v>1</v>
      </c>
      <c r="G19" s="65">
        <v>0</v>
      </c>
      <c r="H19" s="66">
        <v>8</v>
      </c>
      <c r="I19" s="65">
        <v>0</v>
      </c>
      <c r="J19" s="66">
        <v>6</v>
      </c>
      <c r="K19" s="65">
        <v>0</v>
      </c>
      <c r="L19" s="175">
        <v>24</v>
      </c>
    </row>
    <row r="20" spans="1:12" ht="12.75" customHeight="1">
      <c r="A20" s="73" t="s">
        <v>116</v>
      </c>
      <c r="B20" s="66">
        <v>2</v>
      </c>
      <c r="C20" s="65">
        <v>0</v>
      </c>
      <c r="D20" s="66">
        <v>2</v>
      </c>
      <c r="E20" s="65">
        <v>0</v>
      </c>
      <c r="F20" s="66">
        <v>5</v>
      </c>
      <c r="G20" s="65">
        <v>0</v>
      </c>
      <c r="H20" s="66">
        <v>0</v>
      </c>
      <c r="I20" s="65">
        <v>0</v>
      </c>
      <c r="J20" s="66">
        <v>5</v>
      </c>
      <c r="K20" s="65">
        <v>0</v>
      </c>
      <c r="L20" s="175">
        <v>14</v>
      </c>
    </row>
    <row r="21" spans="1:12" ht="12.75" customHeight="1">
      <c r="A21" s="64" t="s">
        <v>2</v>
      </c>
      <c r="B21" s="63">
        <v>11</v>
      </c>
      <c r="C21" s="63">
        <v>0</v>
      </c>
      <c r="D21" s="63">
        <v>2</v>
      </c>
      <c r="E21" s="63">
        <v>0</v>
      </c>
      <c r="F21" s="63">
        <v>6</v>
      </c>
      <c r="G21" s="63">
        <v>0</v>
      </c>
      <c r="H21" s="63">
        <v>8</v>
      </c>
      <c r="I21" s="63">
        <v>0</v>
      </c>
      <c r="J21" s="63">
        <v>11</v>
      </c>
      <c r="K21" s="63">
        <v>0</v>
      </c>
      <c r="L21" s="63">
        <v>38</v>
      </c>
    </row>
  </sheetData>
  <mergeCells count="2">
    <mergeCell ref="B3:L3"/>
    <mergeCell ref="B14:L14"/>
  </mergeCells>
  <pageMargins left="0.7" right="0.7" top="0.75" bottom="0.75" header="0.3" footer="0.3"/>
  <pageSetup pageOrder="overThenDown" orientation="landscape" r:id="rId1"/>
  <headerFooter>
    <oddHeader>&amp;C&amp;"-,Bold"Mellon College of Science</oddHeader>
    <oddFooter>&amp;CInstitutional Research and Analysis / Official Enrollment Fall Semester 2017</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heetViews>
  <sheetFormatPr defaultRowHeight="15"/>
  <sheetData>
    <row r="1" spans="1:9">
      <c r="A1" s="197" t="s">
        <v>175</v>
      </c>
    </row>
    <row r="2" spans="1:9">
      <c r="A2" s="194"/>
    </row>
    <row r="3" spans="1:9">
      <c r="A3" s="192" t="s">
        <v>174</v>
      </c>
    </row>
    <row r="4" spans="1:9" s="195" customFormat="1" ht="50.1" customHeight="1">
      <c r="A4" s="196" t="s">
        <v>173</v>
      </c>
      <c r="B4" s="196"/>
      <c r="C4" s="196"/>
      <c r="D4" s="196"/>
      <c r="E4" s="196"/>
      <c r="F4" s="196"/>
      <c r="G4" s="196"/>
      <c r="H4" s="196"/>
      <c r="I4" s="196"/>
    </row>
    <row r="5" spans="1:9">
      <c r="A5" s="194"/>
    </row>
    <row r="6" spans="1:9">
      <c r="A6" s="194"/>
    </row>
    <row r="7" spans="1:9">
      <c r="A7" s="192" t="s">
        <v>172</v>
      </c>
      <c r="B7" s="185"/>
      <c r="C7" s="185"/>
      <c r="D7" s="185"/>
      <c r="E7" s="185"/>
      <c r="F7" s="185"/>
      <c r="G7" s="185"/>
      <c r="H7" s="185"/>
      <c r="I7" s="185"/>
    </row>
    <row r="8" spans="1:9">
      <c r="A8" s="186" t="s">
        <v>171</v>
      </c>
      <c r="B8" s="185"/>
      <c r="C8" s="185"/>
      <c r="D8" s="185"/>
      <c r="E8" s="185"/>
      <c r="F8" s="185"/>
      <c r="G8" s="185"/>
      <c r="H8" s="185"/>
      <c r="I8" s="185"/>
    </row>
    <row r="9" spans="1:9">
      <c r="A9" s="186" t="s">
        <v>170</v>
      </c>
      <c r="B9" s="185"/>
      <c r="C9" s="185"/>
      <c r="D9" s="185"/>
      <c r="E9" s="185"/>
      <c r="F9" s="185"/>
      <c r="G9" s="185"/>
      <c r="H9" s="185"/>
      <c r="I9" s="185"/>
    </row>
    <row r="10" spans="1:9">
      <c r="A10" s="186" t="s">
        <v>169</v>
      </c>
      <c r="B10" s="185"/>
      <c r="C10" s="185"/>
      <c r="D10" s="185"/>
      <c r="E10" s="185"/>
      <c r="F10" s="185"/>
      <c r="G10" s="185"/>
      <c r="H10" s="185"/>
      <c r="I10" s="185"/>
    </row>
    <row r="11" spans="1:9">
      <c r="A11" s="186" t="s">
        <v>168</v>
      </c>
      <c r="B11" s="185"/>
      <c r="C11" s="185"/>
      <c r="D11" s="185"/>
      <c r="E11" s="185"/>
      <c r="F11" s="185"/>
      <c r="G11" s="185"/>
      <c r="H11" s="185"/>
      <c r="I11" s="185"/>
    </row>
    <row r="12" spans="1:9">
      <c r="A12" s="186" t="s">
        <v>167</v>
      </c>
      <c r="B12" s="185"/>
      <c r="C12" s="185"/>
      <c r="D12" s="185"/>
      <c r="E12" s="185"/>
      <c r="F12" s="185"/>
      <c r="G12" s="185"/>
      <c r="H12" s="185"/>
      <c r="I12" s="185"/>
    </row>
    <row r="13" spans="1:9">
      <c r="A13" s="186" t="s">
        <v>166</v>
      </c>
      <c r="B13" s="185"/>
      <c r="C13" s="185"/>
      <c r="D13" s="185"/>
      <c r="E13" s="185"/>
      <c r="F13" s="185"/>
      <c r="G13" s="185"/>
      <c r="H13" s="185"/>
      <c r="I13" s="185"/>
    </row>
    <row r="14" spans="1:9">
      <c r="A14" s="193"/>
      <c r="B14" s="185"/>
      <c r="C14" s="185"/>
      <c r="D14" s="185"/>
      <c r="E14" s="185"/>
      <c r="F14" s="185"/>
      <c r="G14" s="185"/>
      <c r="H14" s="185"/>
      <c r="I14" s="185"/>
    </row>
    <row r="15" spans="1:9">
      <c r="A15" s="192" t="s">
        <v>165</v>
      </c>
      <c r="B15" s="185"/>
      <c r="C15" s="185"/>
      <c r="D15" s="185"/>
      <c r="E15" s="185"/>
      <c r="F15" s="185"/>
      <c r="G15" s="185"/>
      <c r="H15" s="185"/>
      <c r="I15" s="185"/>
    </row>
    <row r="16" spans="1:9">
      <c r="A16" s="186" t="s">
        <v>164</v>
      </c>
      <c r="B16" s="185"/>
      <c r="C16" s="185"/>
      <c r="D16" s="185"/>
      <c r="E16" s="185"/>
      <c r="F16" s="185"/>
      <c r="G16" s="185"/>
      <c r="H16" s="185"/>
      <c r="I16" s="185"/>
    </row>
    <row r="17" spans="1:9">
      <c r="A17" s="189" t="s">
        <v>163</v>
      </c>
      <c r="B17" s="185"/>
      <c r="C17" s="185"/>
      <c r="D17" s="185"/>
      <c r="E17" s="185"/>
      <c r="F17" s="185"/>
      <c r="G17" s="185"/>
      <c r="H17" s="185"/>
      <c r="I17" s="185"/>
    </row>
    <row r="18" spans="1:9">
      <c r="A18" s="189" t="s">
        <v>162</v>
      </c>
      <c r="B18" s="185"/>
      <c r="C18" s="185"/>
      <c r="D18" s="185"/>
      <c r="E18" s="185"/>
      <c r="F18" s="185"/>
      <c r="G18" s="185"/>
      <c r="H18" s="185"/>
      <c r="I18" s="185"/>
    </row>
    <row r="19" spans="1:9">
      <c r="A19" s="189" t="s">
        <v>161</v>
      </c>
      <c r="B19" s="185"/>
      <c r="C19" s="185"/>
      <c r="D19" s="185"/>
      <c r="E19" s="185"/>
      <c r="F19" s="185"/>
      <c r="G19" s="185"/>
      <c r="H19" s="185"/>
      <c r="I19" s="185"/>
    </row>
    <row r="20" spans="1:9">
      <c r="A20" s="186" t="s">
        <v>160</v>
      </c>
      <c r="B20" s="185"/>
      <c r="C20" s="185"/>
      <c r="D20" s="185"/>
      <c r="E20" s="185"/>
      <c r="F20" s="185"/>
      <c r="G20" s="185"/>
      <c r="H20" s="185"/>
      <c r="I20" s="185"/>
    </row>
    <row r="21" spans="1:9" ht="24.95" customHeight="1">
      <c r="A21" s="191" t="s">
        <v>159</v>
      </c>
      <c r="B21" s="191"/>
      <c r="C21" s="191"/>
      <c r="D21" s="191"/>
      <c r="E21" s="191"/>
      <c r="F21" s="191"/>
      <c r="G21" s="191"/>
      <c r="H21" s="191"/>
      <c r="I21" s="191"/>
    </row>
    <row r="22" spans="1:9" ht="24.95" customHeight="1">
      <c r="A22" s="190" t="s">
        <v>158</v>
      </c>
      <c r="B22" s="190"/>
      <c r="C22" s="190"/>
      <c r="D22" s="190"/>
      <c r="E22" s="190"/>
      <c r="F22" s="190"/>
      <c r="G22" s="190"/>
      <c r="H22" s="190"/>
      <c r="I22" s="190"/>
    </row>
    <row r="23" spans="1:9" ht="24.95" customHeight="1">
      <c r="A23" s="190" t="s">
        <v>157</v>
      </c>
      <c r="B23" s="190"/>
      <c r="C23" s="190"/>
      <c r="D23" s="190"/>
      <c r="E23" s="190"/>
      <c r="F23" s="190"/>
      <c r="G23" s="190"/>
      <c r="H23" s="190"/>
      <c r="I23" s="190"/>
    </row>
    <row r="24" spans="1:9">
      <c r="A24" s="189" t="s">
        <v>156</v>
      </c>
      <c r="B24" s="185"/>
      <c r="C24" s="185"/>
      <c r="D24" s="185"/>
      <c r="E24" s="185"/>
      <c r="F24" s="185"/>
      <c r="G24" s="185"/>
      <c r="H24" s="185"/>
      <c r="I24" s="185"/>
    </row>
    <row r="25" spans="1:9" s="188" customFormat="1" ht="24.95" customHeight="1">
      <c r="A25" s="187" t="s">
        <v>155</v>
      </c>
      <c r="B25" s="187"/>
      <c r="C25" s="187"/>
      <c r="D25" s="187"/>
      <c r="E25" s="187"/>
      <c r="F25" s="187"/>
      <c r="G25" s="187"/>
      <c r="H25" s="187"/>
      <c r="I25" s="187"/>
    </row>
    <row r="26" spans="1:9" ht="84.95" customHeight="1">
      <c r="A26" s="187" t="s">
        <v>154</v>
      </c>
      <c r="B26" s="187"/>
      <c r="C26" s="187"/>
      <c r="D26" s="187"/>
      <c r="E26" s="187"/>
      <c r="F26" s="187"/>
      <c r="G26" s="187"/>
      <c r="H26" s="187"/>
      <c r="I26" s="187"/>
    </row>
    <row r="27" spans="1:9">
      <c r="A27" s="186" t="s">
        <v>153</v>
      </c>
      <c r="B27" s="185"/>
      <c r="C27" s="185"/>
      <c r="D27" s="185"/>
      <c r="E27" s="185"/>
      <c r="F27" s="185"/>
      <c r="G27" s="185"/>
      <c r="H27" s="185"/>
      <c r="I27" s="185"/>
    </row>
    <row r="28" spans="1:9">
      <c r="A28" s="186" t="s">
        <v>152</v>
      </c>
      <c r="B28" s="185"/>
      <c r="C28" s="185"/>
      <c r="D28" s="185"/>
      <c r="E28" s="185"/>
      <c r="F28" s="185"/>
      <c r="G28" s="185"/>
      <c r="H28" s="185"/>
      <c r="I28" s="185"/>
    </row>
    <row r="29" spans="1:9">
      <c r="A29" s="186" t="s">
        <v>151</v>
      </c>
      <c r="B29" s="185"/>
      <c r="C29" s="185"/>
      <c r="D29" s="185"/>
      <c r="E29" s="185"/>
      <c r="F29" s="185"/>
      <c r="G29" s="185"/>
      <c r="H29" s="185"/>
      <c r="I29" s="185"/>
    </row>
    <row r="30" spans="1:9" ht="30" customHeight="1">
      <c r="A30" s="187" t="s">
        <v>150</v>
      </c>
      <c r="B30" s="187"/>
      <c r="C30" s="187"/>
      <c r="D30" s="187"/>
      <c r="E30" s="187"/>
      <c r="F30" s="187"/>
      <c r="G30" s="187"/>
      <c r="H30" s="187"/>
      <c r="I30" s="187"/>
    </row>
    <row r="31" spans="1:9">
      <c r="A31" s="186" t="s">
        <v>149</v>
      </c>
      <c r="B31" s="185"/>
      <c r="C31" s="185"/>
      <c r="D31" s="185"/>
      <c r="E31" s="185"/>
      <c r="F31" s="185"/>
      <c r="G31" s="185"/>
      <c r="H31" s="185"/>
      <c r="I31" s="185"/>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239"/>
  <sheetViews>
    <sheetView topLeftCell="A19" zoomScaleNormal="100" workbookViewId="0">
      <selection activeCell="A61" sqref="A61"/>
    </sheetView>
  </sheetViews>
  <sheetFormatPr defaultRowHeight="12.75" customHeight="1"/>
  <cols>
    <col min="1" max="1" width="28.7109375" style="2" customWidth="1"/>
    <col min="2" max="2" width="7.7109375" style="1" customWidth="1"/>
    <col min="3" max="3" width="7.85546875" style="1" bestFit="1" customWidth="1"/>
    <col min="4" max="4" width="8.42578125" style="1" bestFit="1" customWidth="1"/>
    <col min="5" max="5" width="7.7109375" style="1" customWidth="1"/>
    <col min="6" max="6" width="7.85546875" style="3" bestFit="1" customWidth="1"/>
    <col min="7" max="7" width="8.42578125" style="2" bestFit="1" customWidth="1"/>
    <col min="8" max="8" width="6.7109375" style="2" customWidth="1"/>
    <col min="9" max="9" width="5.28515625" style="2" bestFit="1" customWidth="1"/>
    <col min="10" max="10" width="8.42578125" style="2" bestFit="1" customWidth="1"/>
    <col min="11" max="11" width="8" style="2" customWidth="1"/>
    <col min="12" max="12" width="8" style="2" bestFit="1" customWidth="1"/>
    <col min="13" max="13" width="8.42578125" style="2" bestFit="1" customWidth="1"/>
    <col min="14" max="118" width="9.140625" style="2"/>
    <col min="119" max="16384" width="9.140625" style="1"/>
  </cols>
  <sheetData>
    <row r="1" spans="1:118" ht="12.75" customHeight="1">
      <c r="A1" s="16"/>
      <c r="B1" s="17"/>
      <c r="C1" s="17"/>
      <c r="D1" s="17"/>
      <c r="E1" s="17"/>
      <c r="F1" s="16"/>
      <c r="G1" s="5"/>
      <c r="H1" s="5"/>
    </row>
    <row r="2" spans="1:118" ht="12.75" customHeight="1">
      <c r="A2" s="18"/>
      <c r="B2" s="179" t="s">
        <v>83</v>
      </c>
      <c r="C2" s="179"/>
      <c r="D2" s="179"/>
      <c r="E2" s="179" t="s">
        <v>16</v>
      </c>
      <c r="F2" s="179"/>
      <c r="G2" s="179"/>
      <c r="H2" s="179" t="s">
        <v>15</v>
      </c>
      <c r="I2" s="179"/>
      <c r="J2" s="179"/>
      <c r="K2" s="179" t="s">
        <v>13</v>
      </c>
      <c r="L2" s="179"/>
      <c r="M2" s="179"/>
      <c r="O2" s="102"/>
      <c r="P2" s="102"/>
      <c r="Q2" s="102"/>
      <c r="R2" s="102"/>
      <c r="S2" s="102"/>
    </row>
    <row r="3" spans="1:118" ht="12.75" customHeight="1">
      <c r="A3" s="12" t="s">
        <v>26</v>
      </c>
      <c r="B3" s="81">
        <v>2017</v>
      </c>
      <c r="C3" s="81">
        <v>2016</v>
      </c>
      <c r="D3" s="81" t="s">
        <v>38</v>
      </c>
      <c r="E3" s="81">
        <v>2017</v>
      </c>
      <c r="F3" s="81">
        <v>2016</v>
      </c>
      <c r="G3" s="81" t="s">
        <v>38</v>
      </c>
      <c r="H3" s="81">
        <v>2017</v>
      </c>
      <c r="I3" s="81">
        <v>2016</v>
      </c>
      <c r="J3" s="81" t="s">
        <v>38</v>
      </c>
      <c r="K3" s="81">
        <v>2017</v>
      </c>
      <c r="L3" s="81">
        <v>2016</v>
      </c>
      <c r="M3" s="81" t="s">
        <v>38</v>
      </c>
      <c r="O3" s="102"/>
      <c r="P3" s="102"/>
      <c r="Q3" s="102"/>
      <c r="R3" s="102"/>
      <c r="S3" s="102"/>
    </row>
    <row r="4" spans="1:118" ht="12.75" customHeight="1">
      <c r="A4" s="15" t="s">
        <v>113</v>
      </c>
      <c r="B4" s="123">
        <v>169</v>
      </c>
      <c r="C4" s="123">
        <v>151</v>
      </c>
      <c r="D4" s="120">
        <f t="shared" ref="D4:D10" si="0">IFERROR((B4-C4)/C4, " ")</f>
        <v>0.11920529801324503</v>
      </c>
      <c r="E4" s="127">
        <v>47</v>
      </c>
      <c r="F4" s="127">
        <v>49</v>
      </c>
      <c r="G4" s="122">
        <f t="shared" ref="G4:G10" si="1">IFERROR((E4-F4)/F4, " ")</f>
        <v>-4.0816326530612242E-2</v>
      </c>
      <c r="H4" s="125">
        <v>45</v>
      </c>
      <c r="I4" s="125">
        <v>52</v>
      </c>
      <c r="J4" s="120">
        <f t="shared" ref="J4:J10" si="2">IFERROR((H4-I4)/I4, " ")</f>
        <v>-0.13461538461538461</v>
      </c>
      <c r="K4" s="127">
        <v>261</v>
      </c>
      <c r="L4" s="127">
        <v>252</v>
      </c>
      <c r="M4" s="122">
        <f t="shared" ref="M4:M10" si="3">IFERROR((K4-L4)/L4, " ")</f>
        <v>3.5714285714285712E-2</v>
      </c>
      <c r="O4" s="102"/>
      <c r="P4" s="102"/>
      <c r="Q4" s="102"/>
      <c r="R4" s="102"/>
      <c r="S4" s="102"/>
    </row>
    <row r="5" spans="1:118" ht="12.75" customHeight="1">
      <c r="A5" s="15" t="s">
        <v>114</v>
      </c>
      <c r="B5" s="123">
        <v>61</v>
      </c>
      <c r="C5" s="123">
        <v>65</v>
      </c>
      <c r="D5" s="120">
        <f t="shared" si="0"/>
        <v>-6.1538461538461542E-2</v>
      </c>
      <c r="E5" s="127">
        <v>0</v>
      </c>
      <c r="F5" s="127">
        <v>1</v>
      </c>
      <c r="G5" s="122">
        <f t="shared" si="1"/>
        <v>-1</v>
      </c>
      <c r="H5" s="125">
        <v>82</v>
      </c>
      <c r="I5" s="125">
        <v>85</v>
      </c>
      <c r="J5" s="120">
        <f t="shared" si="2"/>
        <v>-3.5294117647058823E-2</v>
      </c>
      <c r="K5" s="127">
        <v>143</v>
      </c>
      <c r="L5" s="127">
        <v>151</v>
      </c>
      <c r="M5" s="122">
        <f t="shared" si="3"/>
        <v>-5.2980132450331126E-2</v>
      </c>
      <c r="O5" s="102"/>
      <c r="P5" s="102"/>
      <c r="Q5" s="102"/>
      <c r="R5" s="102"/>
      <c r="S5" s="102"/>
    </row>
    <row r="6" spans="1:118" ht="12.75" customHeight="1">
      <c r="A6" s="15" t="s">
        <v>25</v>
      </c>
      <c r="B6" s="123">
        <v>0</v>
      </c>
      <c r="C6" s="123">
        <v>0</v>
      </c>
      <c r="D6" s="120" t="str">
        <f t="shared" si="0"/>
        <v xml:space="preserve"> </v>
      </c>
      <c r="E6" s="127">
        <v>0</v>
      </c>
      <c r="F6" s="127">
        <v>0</v>
      </c>
      <c r="G6" s="122" t="str">
        <f t="shared" si="1"/>
        <v xml:space="preserve"> </v>
      </c>
      <c r="H6" s="125">
        <v>3</v>
      </c>
      <c r="I6" s="125">
        <v>2</v>
      </c>
      <c r="J6" s="120">
        <f t="shared" si="2"/>
        <v>0.5</v>
      </c>
      <c r="K6" s="127">
        <v>3</v>
      </c>
      <c r="L6" s="127">
        <v>2</v>
      </c>
      <c r="M6" s="122">
        <f t="shared" si="3"/>
        <v>0.5</v>
      </c>
      <c r="O6" s="102"/>
      <c r="P6" s="102"/>
      <c r="Q6" s="102"/>
      <c r="R6" s="102"/>
      <c r="S6" s="102"/>
    </row>
    <row r="7" spans="1:118" ht="12.75" customHeight="1">
      <c r="A7" s="15" t="s">
        <v>115</v>
      </c>
      <c r="B7" s="123">
        <v>237</v>
      </c>
      <c r="C7" s="123">
        <v>247</v>
      </c>
      <c r="D7" s="120">
        <f t="shared" si="0"/>
        <v>-4.048582995951417E-2</v>
      </c>
      <c r="E7" s="127">
        <v>0</v>
      </c>
      <c r="F7" s="127">
        <v>0</v>
      </c>
      <c r="G7" s="122" t="str">
        <f t="shared" si="1"/>
        <v xml:space="preserve"> </v>
      </c>
      <c r="H7" s="125">
        <v>50</v>
      </c>
      <c r="I7" s="125">
        <v>49</v>
      </c>
      <c r="J7" s="120">
        <f t="shared" si="2"/>
        <v>2.0408163265306121E-2</v>
      </c>
      <c r="K7" s="127">
        <v>287</v>
      </c>
      <c r="L7" s="127">
        <v>296</v>
      </c>
      <c r="M7" s="122">
        <f t="shared" si="3"/>
        <v>-3.0405405405405407E-2</v>
      </c>
      <c r="O7" s="102"/>
      <c r="P7" s="102"/>
      <c r="Q7" s="102"/>
      <c r="R7" s="102"/>
      <c r="S7" s="102"/>
    </row>
    <row r="8" spans="1:118" ht="12.75" customHeight="1">
      <c r="A8" s="15" t="s">
        <v>116</v>
      </c>
      <c r="B8" s="123">
        <v>104</v>
      </c>
      <c r="C8" s="123">
        <v>93</v>
      </c>
      <c r="D8" s="120">
        <f t="shared" si="0"/>
        <v>0.11827956989247312</v>
      </c>
      <c r="E8" s="127">
        <v>0</v>
      </c>
      <c r="F8" s="127">
        <v>0</v>
      </c>
      <c r="G8" s="122" t="str">
        <f t="shared" si="1"/>
        <v xml:space="preserve"> </v>
      </c>
      <c r="H8" s="125">
        <v>81</v>
      </c>
      <c r="I8" s="125">
        <v>77</v>
      </c>
      <c r="J8" s="120">
        <f t="shared" si="2"/>
        <v>5.1948051948051951E-2</v>
      </c>
      <c r="K8" s="127">
        <v>185</v>
      </c>
      <c r="L8" s="127">
        <v>170</v>
      </c>
      <c r="M8" s="122">
        <f t="shared" si="3"/>
        <v>8.8235294117647065E-2</v>
      </c>
      <c r="O8" s="102"/>
      <c r="P8" s="102"/>
      <c r="Q8" s="102"/>
      <c r="R8" s="102"/>
      <c r="S8" s="102"/>
    </row>
    <row r="9" spans="1:118" ht="12.75" customHeight="1">
      <c r="A9" s="15" t="s">
        <v>86</v>
      </c>
      <c r="B9" s="123">
        <v>2</v>
      </c>
      <c r="C9" s="123">
        <v>2</v>
      </c>
      <c r="D9" s="120">
        <f t="shared" si="0"/>
        <v>0</v>
      </c>
      <c r="E9" s="127">
        <v>0</v>
      </c>
      <c r="F9" s="127">
        <v>0</v>
      </c>
      <c r="G9" s="122" t="str">
        <f t="shared" si="1"/>
        <v xml:space="preserve"> </v>
      </c>
      <c r="H9" s="125">
        <v>0</v>
      </c>
      <c r="I9" s="125">
        <v>0</v>
      </c>
      <c r="J9" s="120" t="str">
        <f t="shared" si="2"/>
        <v xml:space="preserve"> </v>
      </c>
      <c r="K9" s="127">
        <v>2</v>
      </c>
      <c r="L9" s="127">
        <v>2</v>
      </c>
      <c r="M9" s="122">
        <f t="shared" si="3"/>
        <v>0</v>
      </c>
      <c r="O9" s="102"/>
      <c r="P9" s="102"/>
      <c r="Q9" s="102"/>
      <c r="R9" s="102"/>
      <c r="S9" s="102"/>
    </row>
    <row r="10" spans="1:118" ht="12.75" customHeight="1">
      <c r="A10" s="15" t="s">
        <v>24</v>
      </c>
      <c r="B10" s="123">
        <v>256</v>
      </c>
      <c r="C10" s="123">
        <v>236</v>
      </c>
      <c r="D10" s="120">
        <f t="shared" si="0"/>
        <v>8.4745762711864403E-2</v>
      </c>
      <c r="E10" s="127">
        <v>0</v>
      </c>
      <c r="F10" s="127">
        <v>0</v>
      </c>
      <c r="G10" s="122" t="str">
        <f t="shared" si="1"/>
        <v xml:space="preserve"> </v>
      </c>
      <c r="H10" s="125">
        <v>0</v>
      </c>
      <c r="I10" s="125">
        <v>0</v>
      </c>
      <c r="J10" s="120" t="str">
        <f t="shared" si="2"/>
        <v xml:space="preserve"> </v>
      </c>
      <c r="K10" s="127">
        <v>256</v>
      </c>
      <c r="L10" s="127">
        <v>236</v>
      </c>
      <c r="M10" s="122">
        <f t="shared" si="3"/>
        <v>8.4745762711864403E-2</v>
      </c>
      <c r="O10" s="102"/>
      <c r="P10" s="102"/>
      <c r="Q10" s="102"/>
      <c r="R10" s="102"/>
      <c r="S10" s="102"/>
    </row>
    <row r="11" spans="1:118" ht="12.75" customHeight="1">
      <c r="A11" s="14" t="s">
        <v>2</v>
      </c>
      <c r="B11" s="124">
        <v>829</v>
      </c>
      <c r="C11" s="124">
        <v>794</v>
      </c>
      <c r="D11" s="121">
        <f>IFERROR((B11-C11)/C11, " ")</f>
        <v>4.4080604534005037E-2</v>
      </c>
      <c r="E11" s="124">
        <v>47</v>
      </c>
      <c r="F11" s="124">
        <v>50</v>
      </c>
      <c r="G11" s="121">
        <f>IFERROR((E11-F11)/F11, " ")</f>
        <v>-0.06</v>
      </c>
      <c r="H11" s="126">
        <v>261</v>
      </c>
      <c r="I11" s="126">
        <v>265</v>
      </c>
      <c r="J11" s="121">
        <f>IFERROR((H11-I11)/I11, " ")</f>
        <v>-1.509433962264151E-2</v>
      </c>
      <c r="K11" s="124">
        <v>1137</v>
      </c>
      <c r="L11" s="124">
        <v>1109</v>
      </c>
      <c r="M11" s="121">
        <f>IFERROR((K11-L11)/L11, " ")</f>
        <v>2.5247971145175834E-2</v>
      </c>
      <c r="O11" s="102"/>
      <c r="P11" s="102"/>
      <c r="Q11" s="102"/>
      <c r="R11" s="102"/>
      <c r="S11" s="102"/>
    </row>
    <row r="12" spans="1:118" ht="12.75" customHeight="1">
      <c r="A12" s="12"/>
      <c r="B12" s="10"/>
      <c r="C12" s="10"/>
      <c r="D12" s="10"/>
      <c r="E12" s="10"/>
      <c r="F12" s="10"/>
      <c r="G12" s="5"/>
      <c r="H12" s="5"/>
    </row>
    <row r="13" spans="1:118" ht="12.75" customHeight="1">
      <c r="A13" s="12"/>
      <c r="B13" s="10"/>
      <c r="C13" s="10"/>
      <c r="D13" s="10"/>
      <c r="E13" s="10"/>
      <c r="F13" s="10"/>
      <c r="G13" s="5"/>
      <c r="H13" s="5"/>
    </row>
    <row r="14" spans="1:118" ht="12.75" customHeight="1">
      <c r="A14" s="12"/>
      <c r="B14" s="10"/>
      <c r="C14" s="10"/>
      <c r="D14" s="10"/>
      <c r="E14" s="10"/>
      <c r="F14" s="10"/>
      <c r="G14" s="5"/>
      <c r="H14" s="5"/>
    </row>
    <row r="15" spans="1:118" s="82" customFormat="1" ht="12.75" customHeight="1">
      <c r="A15" s="86"/>
      <c r="B15" s="85"/>
      <c r="C15" s="85"/>
      <c r="D15" s="85"/>
      <c r="E15" s="85"/>
      <c r="F15" s="85"/>
      <c r="G15" s="84"/>
      <c r="H15" s="84"/>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row>
    <row r="16" spans="1:118" ht="12.75" customHeight="1">
      <c r="A16" s="12"/>
      <c r="B16" s="10"/>
      <c r="C16" s="10"/>
      <c r="D16" s="10"/>
      <c r="E16" s="11"/>
      <c r="F16" s="10"/>
      <c r="G16" s="5"/>
      <c r="H16" s="5"/>
    </row>
    <row r="17" spans="1:118" ht="12.75" customHeight="1">
      <c r="A17" s="12"/>
      <c r="B17" s="179" t="s">
        <v>83</v>
      </c>
      <c r="C17" s="179"/>
      <c r="D17" s="179"/>
      <c r="E17" s="179" t="s">
        <v>16</v>
      </c>
      <c r="F17" s="179"/>
      <c r="G17" s="179"/>
      <c r="H17" s="179" t="s">
        <v>15</v>
      </c>
      <c r="I17" s="179"/>
      <c r="J17" s="179"/>
      <c r="K17" s="179" t="s">
        <v>13</v>
      </c>
      <c r="L17" s="179"/>
      <c r="M17" s="179"/>
    </row>
    <row r="18" spans="1:118" ht="12.75" customHeight="1">
      <c r="A18" s="12" t="s">
        <v>23</v>
      </c>
      <c r="B18" s="106">
        <v>2017</v>
      </c>
      <c r="C18" s="87">
        <v>2016</v>
      </c>
      <c r="D18" s="87" t="s">
        <v>38</v>
      </c>
      <c r="E18" s="106">
        <v>2017</v>
      </c>
      <c r="F18" s="87">
        <v>2016</v>
      </c>
      <c r="G18" s="87" t="s">
        <v>38</v>
      </c>
      <c r="H18" s="106">
        <v>2017</v>
      </c>
      <c r="I18" s="87">
        <v>2016</v>
      </c>
      <c r="J18" s="87" t="s">
        <v>38</v>
      </c>
      <c r="K18" s="87">
        <v>2017</v>
      </c>
      <c r="L18" s="87">
        <v>2016</v>
      </c>
      <c r="M18" s="87" t="s">
        <v>38</v>
      </c>
    </row>
    <row r="19" spans="1:118" ht="12.75" customHeight="1">
      <c r="A19" s="6" t="s">
        <v>22</v>
      </c>
      <c r="B19" s="123">
        <v>817</v>
      </c>
      <c r="C19" s="123">
        <v>776</v>
      </c>
      <c r="D19" s="120">
        <f t="shared" ref="D19:D20" si="4">IFERROR((B19-C19)/C19, " ")</f>
        <v>5.2835051546391752E-2</v>
      </c>
      <c r="E19" s="127">
        <v>47</v>
      </c>
      <c r="F19" s="127">
        <v>49</v>
      </c>
      <c r="G19" s="122">
        <f t="shared" ref="G19:G20" si="5">IFERROR((E19-F19)/F19, " ")</f>
        <v>-4.0816326530612242E-2</v>
      </c>
      <c r="H19" s="125">
        <v>260</v>
      </c>
      <c r="I19" s="125">
        <v>262</v>
      </c>
      <c r="J19" s="120">
        <f t="shared" ref="J19:J20" si="6">IFERROR((H19-I19)/I19, " ")</f>
        <v>-7.6335877862595417E-3</v>
      </c>
      <c r="K19" s="127">
        <v>1124</v>
      </c>
      <c r="L19" s="127">
        <v>1087</v>
      </c>
      <c r="M19" s="122">
        <f t="shared" ref="M19:M20" si="7">IFERROR((K19-L19)/L19, " ")</f>
        <v>3.4038638454461818E-2</v>
      </c>
    </row>
    <row r="20" spans="1:118" ht="12.75" customHeight="1">
      <c r="A20" s="6" t="s">
        <v>21</v>
      </c>
      <c r="B20" s="123">
        <v>12</v>
      </c>
      <c r="C20" s="123">
        <v>18</v>
      </c>
      <c r="D20" s="120">
        <f t="shared" si="4"/>
        <v>-0.33333333333333331</v>
      </c>
      <c r="E20" s="127">
        <v>0</v>
      </c>
      <c r="F20" s="127">
        <v>1</v>
      </c>
      <c r="G20" s="122">
        <f t="shared" si="5"/>
        <v>-1</v>
      </c>
      <c r="H20" s="125">
        <v>1</v>
      </c>
      <c r="I20" s="125">
        <v>3</v>
      </c>
      <c r="J20" s="120">
        <f t="shared" si="6"/>
        <v>-0.66666666666666663</v>
      </c>
      <c r="K20" s="127">
        <v>13</v>
      </c>
      <c r="L20" s="127">
        <v>22</v>
      </c>
      <c r="M20" s="122">
        <f t="shared" si="7"/>
        <v>-0.40909090909090912</v>
      </c>
    </row>
    <row r="21" spans="1:118" ht="12.75" customHeight="1">
      <c r="A21" s="12" t="s">
        <v>2</v>
      </c>
      <c r="B21" s="124">
        <v>829</v>
      </c>
      <c r="C21" s="124">
        <v>794</v>
      </c>
      <c r="D21" s="121">
        <f>IFERROR((B21-C21)/C21, " ")</f>
        <v>4.4080604534005037E-2</v>
      </c>
      <c r="E21" s="124">
        <v>47</v>
      </c>
      <c r="F21" s="124">
        <v>50</v>
      </c>
      <c r="G21" s="121">
        <f>IFERROR((E21-F21)/F21, " ")</f>
        <v>-0.06</v>
      </c>
      <c r="H21" s="126">
        <v>261</v>
      </c>
      <c r="I21" s="126">
        <v>265</v>
      </c>
      <c r="J21" s="121">
        <f>IFERROR((H21-I21)/I21, " ")</f>
        <v>-1.509433962264151E-2</v>
      </c>
      <c r="K21" s="124">
        <v>1137</v>
      </c>
      <c r="L21" s="124">
        <v>1109</v>
      </c>
      <c r="M21" s="121">
        <f>IFERROR((K21-L21)/L21, " ")</f>
        <v>2.5247971145175834E-2</v>
      </c>
    </row>
    <row r="22" spans="1:118" ht="12.75" customHeight="1">
      <c r="A22" s="12"/>
      <c r="B22" s="10"/>
      <c r="C22" s="10"/>
      <c r="D22" s="10"/>
      <c r="E22" s="11"/>
      <c r="F22" s="10"/>
      <c r="G22" s="5"/>
      <c r="H22" s="5"/>
    </row>
    <row r="23" spans="1:118" ht="12.75" customHeight="1">
      <c r="A23" s="12"/>
      <c r="B23" s="10"/>
      <c r="C23" s="10"/>
      <c r="D23" s="10"/>
      <c r="E23" s="11"/>
      <c r="F23" s="10"/>
      <c r="G23" s="5"/>
      <c r="H23" s="5"/>
    </row>
    <row r="24" spans="1:118" ht="12.75" customHeight="1">
      <c r="A24" s="12"/>
      <c r="B24" s="10"/>
      <c r="C24" s="10"/>
      <c r="D24" s="10"/>
      <c r="E24" s="11"/>
      <c r="F24" s="10"/>
      <c r="G24" s="5"/>
      <c r="H24" s="5"/>
    </row>
    <row r="25" spans="1:118" s="88" customFormat="1" ht="12.75" customHeight="1">
      <c r="A25" s="93"/>
      <c r="B25" s="91"/>
      <c r="C25" s="91"/>
      <c r="D25" s="91"/>
      <c r="E25" s="92"/>
      <c r="F25" s="91"/>
      <c r="G25" s="90"/>
      <c r="H25" s="90"/>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row>
    <row r="26" spans="1:118" ht="12.75" customHeight="1">
      <c r="A26" s="12"/>
      <c r="B26" s="10"/>
      <c r="C26" s="10"/>
      <c r="D26" s="10"/>
      <c r="E26" s="11"/>
      <c r="F26" s="10"/>
      <c r="G26" s="5"/>
      <c r="H26" s="5"/>
    </row>
    <row r="27" spans="1:118" ht="12.75" customHeight="1">
      <c r="A27" s="9"/>
      <c r="B27" s="179" t="s">
        <v>83</v>
      </c>
      <c r="C27" s="179"/>
      <c r="D27" s="179"/>
      <c r="E27" s="179" t="s">
        <v>16</v>
      </c>
      <c r="F27" s="179"/>
      <c r="G27" s="179"/>
      <c r="H27" s="179" t="s">
        <v>15</v>
      </c>
      <c r="I27" s="179"/>
      <c r="J27" s="179"/>
      <c r="K27" s="179" t="s">
        <v>13</v>
      </c>
      <c r="L27" s="179"/>
      <c r="M27" s="179"/>
    </row>
    <row r="28" spans="1:118" ht="12.75" customHeight="1">
      <c r="A28" s="12" t="s">
        <v>20</v>
      </c>
      <c r="B28" s="94">
        <v>2017</v>
      </c>
      <c r="C28" s="94">
        <v>2016</v>
      </c>
      <c r="D28" s="94" t="s">
        <v>38</v>
      </c>
      <c r="E28" s="106">
        <v>2017</v>
      </c>
      <c r="F28" s="94">
        <v>2016</v>
      </c>
      <c r="G28" s="94" t="s">
        <v>38</v>
      </c>
      <c r="H28" s="106">
        <v>2017</v>
      </c>
      <c r="I28" s="94">
        <v>2016</v>
      </c>
      <c r="J28" s="94" t="s">
        <v>38</v>
      </c>
      <c r="K28" s="94">
        <v>2017</v>
      </c>
      <c r="L28" s="128">
        <v>2016</v>
      </c>
      <c r="M28" s="94" t="s">
        <v>38</v>
      </c>
    </row>
    <row r="29" spans="1:118" ht="12.75" customHeight="1">
      <c r="A29" s="6" t="s">
        <v>19</v>
      </c>
      <c r="B29" s="123">
        <v>428</v>
      </c>
      <c r="C29" s="123">
        <v>421</v>
      </c>
      <c r="D29" s="120">
        <f t="shared" ref="D29:D30" si="8">IFERROR((B29-C29)/C29, " ")</f>
        <v>1.66270783847981E-2</v>
      </c>
      <c r="E29" s="127">
        <v>23</v>
      </c>
      <c r="F29" s="127">
        <v>29</v>
      </c>
      <c r="G29" s="122">
        <f t="shared" ref="G29:G30" si="9">IFERROR((E29-F29)/F29, " ")</f>
        <v>-0.20689655172413793</v>
      </c>
      <c r="H29" s="125">
        <v>181</v>
      </c>
      <c r="I29" s="125">
        <v>184</v>
      </c>
      <c r="J29" s="120">
        <f t="shared" ref="J29:J30" si="10">IFERROR((H29-I29)/I29, " ")</f>
        <v>-1.6304347826086956E-2</v>
      </c>
      <c r="K29" s="127">
        <v>632</v>
      </c>
      <c r="L29" s="127">
        <v>634</v>
      </c>
      <c r="M29" s="122">
        <f t="shared" ref="M29:M30" si="11">IFERROR((K29-L29)/L29, " ")</f>
        <v>-3.1545741324921135E-3</v>
      </c>
    </row>
    <row r="30" spans="1:118" ht="12.75" customHeight="1">
      <c r="A30" s="6" t="s">
        <v>18</v>
      </c>
      <c r="B30" s="123">
        <v>401</v>
      </c>
      <c r="C30" s="123">
        <v>373</v>
      </c>
      <c r="D30" s="120">
        <f t="shared" si="8"/>
        <v>7.5067024128686322E-2</v>
      </c>
      <c r="E30" s="127">
        <v>24</v>
      </c>
      <c r="F30" s="127">
        <v>21</v>
      </c>
      <c r="G30" s="122">
        <f t="shared" si="9"/>
        <v>0.14285714285714285</v>
      </c>
      <c r="H30" s="125">
        <v>80</v>
      </c>
      <c r="I30" s="125">
        <v>81</v>
      </c>
      <c r="J30" s="120">
        <f t="shared" si="10"/>
        <v>-1.2345679012345678E-2</v>
      </c>
      <c r="K30" s="127">
        <v>505</v>
      </c>
      <c r="L30" s="127">
        <v>475</v>
      </c>
      <c r="M30" s="122">
        <f t="shared" si="11"/>
        <v>6.3157894736842107E-2</v>
      </c>
    </row>
    <row r="31" spans="1:118" ht="12.75" customHeight="1">
      <c r="A31" s="12" t="s">
        <v>2</v>
      </c>
      <c r="B31" s="124">
        <v>829</v>
      </c>
      <c r="C31" s="124">
        <v>794</v>
      </c>
      <c r="D31" s="121">
        <f>IFERROR((B31-C31)/C31, " ")</f>
        <v>4.4080604534005037E-2</v>
      </c>
      <c r="E31" s="124">
        <v>47</v>
      </c>
      <c r="F31" s="124">
        <v>50</v>
      </c>
      <c r="G31" s="121">
        <f>IFERROR((E31-F31)/F31, " ")</f>
        <v>-0.06</v>
      </c>
      <c r="H31" s="126">
        <v>261</v>
      </c>
      <c r="I31" s="126">
        <v>265</v>
      </c>
      <c r="J31" s="121">
        <f>IFERROR((H31-I31)/I31, " ")</f>
        <v>-1.509433962264151E-2</v>
      </c>
      <c r="K31" s="124">
        <v>1137</v>
      </c>
      <c r="L31" s="124">
        <v>1109</v>
      </c>
      <c r="M31" s="121">
        <f>IFERROR((K31-L31)/L31, " ")</f>
        <v>2.5247971145175834E-2</v>
      </c>
    </row>
    <row r="32" spans="1:118" ht="12.75" customHeight="1">
      <c r="A32" s="12"/>
      <c r="B32" s="10"/>
      <c r="C32" s="10"/>
      <c r="D32" s="10"/>
      <c r="E32" s="10"/>
      <c r="F32" s="10"/>
      <c r="G32" s="5"/>
      <c r="H32" s="5"/>
      <c r="I32" s="5"/>
    </row>
    <row r="33" spans="1:118" ht="12.75" customHeight="1">
      <c r="A33" s="12"/>
      <c r="B33" s="10"/>
      <c r="C33" s="10"/>
      <c r="D33" s="10"/>
      <c r="E33" s="10"/>
      <c r="F33" s="10"/>
      <c r="G33" s="5"/>
      <c r="H33" s="5"/>
      <c r="I33" s="5"/>
    </row>
    <row r="34" spans="1:118" ht="12.75" customHeight="1">
      <c r="A34" s="12"/>
      <c r="B34" s="10"/>
      <c r="C34" s="10"/>
      <c r="D34" s="10"/>
      <c r="E34" s="10"/>
      <c r="F34" s="10"/>
      <c r="G34" s="5"/>
      <c r="H34" s="5"/>
      <c r="I34" s="5"/>
    </row>
    <row r="35" spans="1:118" s="95" customFormat="1" ht="12.75" customHeight="1">
      <c r="A35" s="99"/>
      <c r="B35" s="98"/>
      <c r="C35" s="98"/>
      <c r="D35" s="98"/>
      <c r="E35" s="98"/>
      <c r="F35" s="98"/>
      <c r="G35" s="97"/>
      <c r="H35" s="97"/>
      <c r="I35" s="97"/>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row>
    <row r="36" spans="1:118" ht="12.75" customHeight="1">
      <c r="A36" s="12"/>
      <c r="B36" s="10"/>
      <c r="C36" s="10"/>
      <c r="D36" s="10"/>
      <c r="E36" s="11"/>
      <c r="F36" s="10"/>
      <c r="G36" s="5"/>
      <c r="H36" s="5"/>
      <c r="I36" s="5"/>
    </row>
    <row r="37" spans="1:118" ht="12.75" customHeight="1">
      <c r="A37" s="12"/>
      <c r="B37" s="179" t="s">
        <v>83</v>
      </c>
      <c r="C37" s="179"/>
      <c r="D37" s="179"/>
      <c r="E37" s="179" t="s">
        <v>16</v>
      </c>
      <c r="F37" s="179"/>
      <c r="G37" s="179"/>
      <c r="H37" s="179" t="s">
        <v>15</v>
      </c>
      <c r="I37" s="179"/>
      <c r="J37" s="179"/>
      <c r="K37" s="179" t="s">
        <v>13</v>
      </c>
      <c r="L37" s="179"/>
      <c r="M37" s="179"/>
    </row>
    <row r="38" spans="1:118" ht="12.75" customHeight="1">
      <c r="A38" s="12" t="s">
        <v>17</v>
      </c>
      <c r="B38" s="100">
        <v>2017</v>
      </c>
      <c r="C38" s="100">
        <v>2016</v>
      </c>
      <c r="D38" s="100" t="s">
        <v>38</v>
      </c>
      <c r="E38" s="100">
        <v>2017</v>
      </c>
      <c r="F38" s="100">
        <v>2016</v>
      </c>
      <c r="G38" s="100" t="s">
        <v>38</v>
      </c>
      <c r="H38" s="100">
        <v>2017</v>
      </c>
      <c r="I38" s="100">
        <v>2016</v>
      </c>
      <c r="J38" s="100" t="s">
        <v>38</v>
      </c>
      <c r="K38" s="100">
        <v>2017</v>
      </c>
      <c r="L38" s="100">
        <v>2016</v>
      </c>
      <c r="M38" s="100" t="s">
        <v>38</v>
      </c>
      <c r="O38" s="102"/>
      <c r="P38" s="102"/>
      <c r="Q38" s="102"/>
      <c r="R38" s="102"/>
      <c r="S38" s="102"/>
    </row>
    <row r="39" spans="1:118" ht="12.75" customHeight="1">
      <c r="A39" s="6" t="s">
        <v>12</v>
      </c>
      <c r="B39" s="123">
        <v>183</v>
      </c>
      <c r="C39" s="123">
        <v>186</v>
      </c>
      <c r="D39" s="120">
        <f>IFERROR((B39-C39)/C39, " ")</f>
        <v>-1.6129032258064516E-2</v>
      </c>
      <c r="E39" s="127">
        <v>35</v>
      </c>
      <c r="F39" s="127">
        <v>39</v>
      </c>
      <c r="G39" s="122">
        <f>IFERROR((E39-F39)/F39, " ")</f>
        <v>-0.10256410256410256</v>
      </c>
      <c r="H39" s="125">
        <v>128</v>
      </c>
      <c r="I39" s="125">
        <v>141</v>
      </c>
      <c r="J39" s="120">
        <f>IFERROR((H39-I39)/I39, " ")</f>
        <v>-9.2198581560283682E-2</v>
      </c>
      <c r="K39" s="127">
        <v>346</v>
      </c>
      <c r="L39" s="127">
        <v>366</v>
      </c>
      <c r="M39" s="122">
        <f>IFERROR((K39-L39)/L39, " ")</f>
        <v>-5.4644808743169397E-2</v>
      </c>
      <c r="O39" s="102"/>
      <c r="P39" s="102"/>
      <c r="Q39" s="102"/>
      <c r="R39" s="102"/>
      <c r="S39" s="102"/>
    </row>
    <row r="40" spans="1:118" ht="12.75" customHeight="1">
      <c r="A40" s="6" t="s">
        <v>11</v>
      </c>
      <c r="B40" s="123">
        <v>0</v>
      </c>
      <c r="C40" s="123">
        <v>0</v>
      </c>
      <c r="D40" s="120" t="str">
        <f t="shared" ref="D40:D48" si="12">IFERROR((B40-C40)/C40, " ")</f>
        <v xml:space="preserve"> </v>
      </c>
      <c r="E40" s="127">
        <v>0</v>
      </c>
      <c r="F40" s="127">
        <v>0</v>
      </c>
      <c r="G40" s="122" t="str">
        <f t="shared" ref="G40:G48" si="13">IFERROR((E40-F40)/F40, " ")</f>
        <v xml:space="preserve"> </v>
      </c>
      <c r="H40" s="125">
        <v>0</v>
      </c>
      <c r="I40" s="125">
        <v>0</v>
      </c>
      <c r="J40" s="120" t="str">
        <f t="shared" ref="J40:J48" si="14">IFERROR((H40-I40)/I40, " ")</f>
        <v xml:space="preserve"> </v>
      </c>
      <c r="K40" s="127">
        <v>0</v>
      </c>
      <c r="L40" s="127">
        <v>0</v>
      </c>
      <c r="M40" s="122" t="str">
        <f t="shared" ref="M40:M48" si="15">IFERROR((K40-L40)/L40, " ")</f>
        <v xml:space="preserve"> </v>
      </c>
    </row>
    <row r="41" spans="1:118" ht="12.75" customHeight="1">
      <c r="A41" s="6" t="s">
        <v>10</v>
      </c>
      <c r="B41" s="123">
        <v>21</v>
      </c>
      <c r="C41" s="123">
        <v>25</v>
      </c>
      <c r="D41" s="120">
        <f t="shared" si="12"/>
        <v>-0.16</v>
      </c>
      <c r="E41" s="127">
        <v>0</v>
      </c>
      <c r="F41" s="127">
        <v>0</v>
      </c>
      <c r="G41" s="122" t="str">
        <f t="shared" si="13"/>
        <v xml:space="preserve"> </v>
      </c>
      <c r="H41" s="125">
        <v>2</v>
      </c>
      <c r="I41" s="125">
        <v>2</v>
      </c>
      <c r="J41" s="120">
        <f t="shared" si="14"/>
        <v>0</v>
      </c>
      <c r="K41" s="127">
        <v>23</v>
      </c>
      <c r="L41" s="127">
        <v>27</v>
      </c>
      <c r="M41" s="122">
        <f t="shared" si="15"/>
        <v>-0.14814814814814814</v>
      </c>
      <c r="O41" s="102"/>
      <c r="P41" s="102"/>
      <c r="Q41" s="102"/>
      <c r="R41" s="102"/>
      <c r="S41" s="102"/>
    </row>
    <row r="42" spans="1:118" ht="12.75" customHeight="1">
      <c r="A42" s="6" t="s">
        <v>9</v>
      </c>
      <c r="B42" s="123">
        <v>15</v>
      </c>
      <c r="C42" s="123">
        <v>14</v>
      </c>
      <c r="D42" s="120">
        <f t="shared" si="12"/>
        <v>7.1428571428571425E-2</v>
      </c>
      <c r="E42" s="127">
        <v>0</v>
      </c>
      <c r="F42" s="127">
        <v>0</v>
      </c>
      <c r="G42" s="122" t="str">
        <f t="shared" si="13"/>
        <v xml:space="preserve"> </v>
      </c>
      <c r="H42" s="125">
        <v>0</v>
      </c>
      <c r="I42" s="125">
        <v>1</v>
      </c>
      <c r="J42" s="120">
        <f t="shared" si="14"/>
        <v>-1</v>
      </c>
      <c r="K42" s="127">
        <v>15</v>
      </c>
      <c r="L42" s="127">
        <v>15</v>
      </c>
      <c r="M42" s="122">
        <f t="shared" si="15"/>
        <v>0</v>
      </c>
      <c r="O42" s="102"/>
      <c r="P42" s="102"/>
      <c r="Q42" s="102"/>
      <c r="R42" s="102"/>
      <c r="S42" s="102"/>
    </row>
    <row r="43" spans="1:118" ht="12.75" customHeight="1">
      <c r="A43" s="6" t="s">
        <v>8</v>
      </c>
      <c r="B43" s="123">
        <v>67</v>
      </c>
      <c r="C43" s="123">
        <v>53</v>
      </c>
      <c r="D43" s="120">
        <f t="shared" si="12"/>
        <v>0.26415094339622641</v>
      </c>
      <c r="E43" s="127">
        <v>0</v>
      </c>
      <c r="F43" s="127">
        <v>0</v>
      </c>
      <c r="G43" s="122" t="str">
        <f t="shared" si="13"/>
        <v xml:space="preserve"> </v>
      </c>
      <c r="H43" s="125">
        <v>2</v>
      </c>
      <c r="I43" s="125">
        <v>3</v>
      </c>
      <c r="J43" s="120">
        <f t="shared" si="14"/>
        <v>-0.33333333333333331</v>
      </c>
      <c r="K43" s="127">
        <v>69</v>
      </c>
      <c r="L43" s="127">
        <v>56</v>
      </c>
      <c r="M43" s="122">
        <f t="shared" si="15"/>
        <v>0.23214285714285715</v>
      </c>
      <c r="O43" s="102"/>
      <c r="P43" s="102"/>
      <c r="Q43" s="102"/>
      <c r="R43" s="102"/>
      <c r="S43" s="102"/>
    </row>
    <row r="44" spans="1:118" ht="12.75" customHeight="1">
      <c r="A44" s="6" t="s">
        <v>7</v>
      </c>
      <c r="B44" s="123">
        <v>21</v>
      </c>
      <c r="C44" s="123">
        <v>20</v>
      </c>
      <c r="D44" s="120">
        <f t="shared" si="12"/>
        <v>0.05</v>
      </c>
      <c r="E44" s="127">
        <v>0</v>
      </c>
      <c r="F44" s="127">
        <v>0</v>
      </c>
      <c r="G44" s="122" t="str">
        <f t="shared" si="13"/>
        <v xml:space="preserve"> </v>
      </c>
      <c r="H44" s="125">
        <v>3</v>
      </c>
      <c r="I44" s="125">
        <v>2</v>
      </c>
      <c r="J44" s="120">
        <f t="shared" si="14"/>
        <v>0.5</v>
      </c>
      <c r="K44" s="127">
        <v>24</v>
      </c>
      <c r="L44" s="127">
        <v>22</v>
      </c>
      <c r="M44" s="122">
        <f t="shared" si="15"/>
        <v>9.0909090909090912E-2</v>
      </c>
      <c r="O44" s="102"/>
      <c r="P44" s="102"/>
      <c r="Q44" s="102"/>
      <c r="R44" s="102"/>
      <c r="S44" s="102"/>
    </row>
    <row r="45" spans="1:118" ht="12.75" customHeight="1">
      <c r="A45" s="6" t="s">
        <v>6</v>
      </c>
      <c r="B45" s="123">
        <v>253</v>
      </c>
      <c r="C45" s="123">
        <v>252</v>
      </c>
      <c r="D45" s="120">
        <f t="shared" si="12"/>
        <v>3.968253968253968E-3</v>
      </c>
      <c r="E45" s="127">
        <v>3</v>
      </c>
      <c r="F45" s="127">
        <v>3</v>
      </c>
      <c r="G45" s="122">
        <f t="shared" si="13"/>
        <v>0</v>
      </c>
      <c r="H45" s="125">
        <v>8</v>
      </c>
      <c r="I45" s="125">
        <v>8</v>
      </c>
      <c r="J45" s="120">
        <f t="shared" si="14"/>
        <v>0</v>
      </c>
      <c r="K45" s="127">
        <v>264</v>
      </c>
      <c r="L45" s="127">
        <v>263</v>
      </c>
      <c r="M45" s="122">
        <f t="shared" si="15"/>
        <v>3.8022813688212928E-3</v>
      </c>
      <c r="O45" s="102"/>
      <c r="P45" s="102"/>
      <c r="Q45" s="102"/>
      <c r="R45" s="102"/>
      <c r="S45" s="102"/>
    </row>
    <row r="46" spans="1:118" ht="12.75" customHeight="1">
      <c r="A46" s="6" t="s">
        <v>5</v>
      </c>
      <c r="B46" s="123">
        <v>0</v>
      </c>
      <c r="C46" s="123">
        <v>0</v>
      </c>
      <c r="D46" s="120" t="str">
        <f t="shared" si="12"/>
        <v xml:space="preserve"> </v>
      </c>
      <c r="E46" s="127">
        <v>0</v>
      </c>
      <c r="F46" s="127">
        <v>0</v>
      </c>
      <c r="G46" s="122" t="str">
        <f t="shared" si="13"/>
        <v xml:space="preserve"> </v>
      </c>
      <c r="H46" s="125">
        <v>0</v>
      </c>
      <c r="I46" s="125">
        <v>0</v>
      </c>
      <c r="J46" s="120" t="str">
        <f t="shared" si="14"/>
        <v xml:space="preserve"> </v>
      </c>
      <c r="K46" s="127">
        <v>0</v>
      </c>
      <c r="L46" s="127">
        <v>0</v>
      </c>
      <c r="M46" s="122" t="str">
        <f t="shared" si="15"/>
        <v xml:space="preserve"> </v>
      </c>
    </row>
    <row r="47" spans="1:118" ht="12.75" customHeight="1">
      <c r="A47" s="6" t="s">
        <v>4</v>
      </c>
      <c r="B47" s="123">
        <v>233</v>
      </c>
      <c r="C47" s="123">
        <v>214</v>
      </c>
      <c r="D47" s="120">
        <f t="shared" si="12"/>
        <v>8.8785046728971959E-2</v>
      </c>
      <c r="E47" s="127">
        <v>6</v>
      </c>
      <c r="F47" s="127">
        <v>7</v>
      </c>
      <c r="G47" s="122">
        <f t="shared" si="13"/>
        <v>-0.14285714285714285</v>
      </c>
      <c r="H47" s="125">
        <v>84</v>
      </c>
      <c r="I47" s="125">
        <v>86</v>
      </c>
      <c r="J47" s="120">
        <f t="shared" si="14"/>
        <v>-2.3255813953488372E-2</v>
      </c>
      <c r="K47" s="127">
        <v>323</v>
      </c>
      <c r="L47" s="127">
        <v>307</v>
      </c>
      <c r="M47" s="122">
        <f t="shared" si="15"/>
        <v>5.2117263843648211E-2</v>
      </c>
      <c r="O47" s="102"/>
      <c r="P47" s="102"/>
      <c r="Q47" s="102"/>
      <c r="R47" s="102"/>
      <c r="S47" s="102"/>
    </row>
    <row r="48" spans="1:118" ht="12.75" customHeight="1">
      <c r="A48" s="6" t="s">
        <v>3</v>
      </c>
      <c r="B48" s="123">
        <v>36</v>
      </c>
      <c r="C48" s="123">
        <v>30</v>
      </c>
      <c r="D48" s="120">
        <f t="shared" si="12"/>
        <v>0.2</v>
      </c>
      <c r="E48" s="127">
        <v>3</v>
      </c>
      <c r="F48" s="127">
        <v>1</v>
      </c>
      <c r="G48" s="122">
        <f t="shared" si="13"/>
        <v>2</v>
      </c>
      <c r="H48" s="125">
        <v>34</v>
      </c>
      <c r="I48" s="125">
        <v>22</v>
      </c>
      <c r="J48" s="120">
        <f t="shared" si="14"/>
        <v>0.54545454545454541</v>
      </c>
      <c r="K48" s="127">
        <v>73</v>
      </c>
      <c r="L48" s="127">
        <v>53</v>
      </c>
      <c r="M48" s="122">
        <f t="shared" si="15"/>
        <v>0.37735849056603776</v>
      </c>
      <c r="O48" s="102"/>
      <c r="P48" s="102"/>
      <c r="Q48" s="102"/>
      <c r="R48" s="102"/>
      <c r="S48" s="102"/>
    </row>
    <row r="49" spans="1:118" ht="12.75" customHeight="1">
      <c r="A49" s="12" t="s">
        <v>2</v>
      </c>
      <c r="B49" s="124">
        <v>829</v>
      </c>
      <c r="C49" s="124">
        <v>794</v>
      </c>
      <c r="D49" s="121">
        <f>IFERROR((B49-C49)/C49, " ")</f>
        <v>4.4080604534005037E-2</v>
      </c>
      <c r="E49" s="124">
        <v>47</v>
      </c>
      <c r="F49" s="124">
        <v>50</v>
      </c>
      <c r="G49" s="121">
        <f>IFERROR((E49-F49)/F49, " ")</f>
        <v>-0.06</v>
      </c>
      <c r="H49" s="126">
        <v>261</v>
      </c>
      <c r="I49" s="126">
        <v>265</v>
      </c>
      <c r="J49" s="121">
        <f>IFERROR((H49-I49)/I49, " ")</f>
        <v>-1.509433962264151E-2</v>
      </c>
      <c r="K49" s="124">
        <v>1137</v>
      </c>
      <c r="L49" s="124">
        <v>1109</v>
      </c>
      <c r="M49" s="121">
        <f>IFERROR((K49-L49)/L49, " ")</f>
        <v>2.5247971145175834E-2</v>
      </c>
      <c r="O49" s="102"/>
      <c r="P49" s="102"/>
      <c r="Q49" s="102"/>
      <c r="R49" s="102"/>
      <c r="S49" s="102"/>
    </row>
    <row r="50" spans="1:118" ht="12.75" customHeight="1">
      <c r="A50" s="12"/>
      <c r="B50" s="10"/>
      <c r="C50" s="10"/>
      <c r="D50" s="10"/>
      <c r="E50" s="10"/>
      <c r="F50" s="10"/>
      <c r="G50" s="5"/>
      <c r="H50" s="5"/>
    </row>
    <row r="51" spans="1:118" ht="12.75" customHeight="1">
      <c r="A51" s="12"/>
      <c r="B51" s="10"/>
      <c r="C51" s="10"/>
      <c r="D51" s="10"/>
      <c r="E51" s="10"/>
      <c r="F51" s="10"/>
      <c r="G51" s="5"/>
      <c r="H51" s="5"/>
    </row>
    <row r="52" spans="1:118" ht="12.75" customHeight="1">
      <c r="A52" s="12"/>
      <c r="B52" s="10"/>
      <c r="C52" s="10"/>
      <c r="D52" s="10"/>
      <c r="E52" s="10"/>
      <c r="F52" s="10"/>
      <c r="G52" s="5"/>
      <c r="H52" s="5"/>
    </row>
    <row r="53" spans="1:118" s="101" customFormat="1" ht="12.75" customHeight="1">
      <c r="A53" s="105"/>
      <c r="B53" s="104"/>
      <c r="C53" s="104"/>
      <c r="D53" s="104"/>
      <c r="E53" s="104"/>
      <c r="F53" s="104"/>
      <c r="G53" s="103"/>
      <c r="H53" s="103"/>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c r="CL53" s="102"/>
      <c r="CM53" s="102"/>
      <c r="CN53" s="102"/>
      <c r="CO53" s="102"/>
      <c r="CP53" s="102"/>
      <c r="CQ53" s="102"/>
      <c r="CR53" s="102"/>
      <c r="CS53" s="102"/>
      <c r="CT53" s="102"/>
      <c r="CU53" s="102"/>
      <c r="CV53" s="102"/>
      <c r="CW53" s="102"/>
      <c r="CX53" s="102"/>
      <c r="CY53" s="102"/>
      <c r="CZ53" s="102"/>
      <c r="DA53" s="102"/>
      <c r="DB53" s="102"/>
      <c r="DC53" s="102"/>
      <c r="DD53" s="102"/>
      <c r="DE53" s="102"/>
      <c r="DF53" s="102"/>
      <c r="DG53" s="102"/>
      <c r="DH53" s="102"/>
      <c r="DI53" s="102"/>
      <c r="DJ53" s="102"/>
      <c r="DK53" s="102"/>
      <c r="DL53" s="102"/>
      <c r="DM53" s="102"/>
      <c r="DN53" s="102"/>
    </row>
    <row r="54" spans="1:118" ht="12.75" customHeight="1">
      <c r="A54" s="12"/>
      <c r="B54" s="10"/>
      <c r="C54" s="10"/>
      <c r="D54" s="10"/>
      <c r="E54" s="11"/>
      <c r="F54" s="10"/>
      <c r="G54" s="5"/>
      <c r="H54" s="5"/>
    </row>
    <row r="55" spans="1:118" ht="12.75" customHeight="1">
      <c r="A55" s="9"/>
      <c r="B55" s="179" t="s">
        <v>83</v>
      </c>
      <c r="C55" s="179"/>
      <c r="D55" s="179"/>
      <c r="E55" s="179" t="s">
        <v>16</v>
      </c>
      <c r="F55" s="179"/>
      <c r="G55" s="179"/>
      <c r="H55" s="179" t="s">
        <v>15</v>
      </c>
      <c r="I55" s="179"/>
      <c r="J55" s="179"/>
      <c r="K55" s="179" t="s">
        <v>13</v>
      </c>
      <c r="L55" s="179"/>
      <c r="M55" s="179"/>
    </row>
    <row r="56" spans="1:118" ht="12.75" customHeight="1">
      <c r="A56" s="12" t="s">
        <v>94</v>
      </c>
      <c r="B56" s="106">
        <v>2017</v>
      </c>
      <c r="C56" s="106">
        <v>2016</v>
      </c>
      <c r="D56" s="106" t="s">
        <v>38</v>
      </c>
      <c r="E56" s="106">
        <v>2017</v>
      </c>
      <c r="F56" s="106">
        <v>2016</v>
      </c>
      <c r="G56" s="106" t="s">
        <v>38</v>
      </c>
      <c r="H56" s="106">
        <v>2017</v>
      </c>
      <c r="I56" s="106">
        <v>2016</v>
      </c>
      <c r="J56" s="106" t="s">
        <v>38</v>
      </c>
      <c r="K56" s="106">
        <v>2017</v>
      </c>
      <c r="L56" s="106">
        <v>2016</v>
      </c>
      <c r="M56" s="106" t="s">
        <v>38</v>
      </c>
    </row>
    <row r="57" spans="1:118" ht="12.75" customHeight="1">
      <c r="A57" s="15" t="s">
        <v>95</v>
      </c>
      <c r="B57" s="125">
        <v>0</v>
      </c>
      <c r="C57" s="125">
        <v>1</v>
      </c>
      <c r="D57" s="120">
        <f>IFERROR((B57-C57)/C57, " ")</f>
        <v>-1</v>
      </c>
      <c r="E57" s="178">
        <v>0</v>
      </c>
      <c r="F57" s="178">
        <v>0</v>
      </c>
      <c r="G57" s="122" t="str">
        <f>IFERROR((E57-F57)/F57, " ")</f>
        <v xml:space="preserve"> </v>
      </c>
      <c r="H57" s="125">
        <v>0</v>
      </c>
      <c r="I57" s="125">
        <v>0</v>
      </c>
      <c r="J57" s="120" t="str">
        <f>IFERROR((H57-I57)/I57, " ")</f>
        <v xml:space="preserve"> </v>
      </c>
      <c r="K57" s="178">
        <v>0</v>
      </c>
      <c r="L57" s="178">
        <v>1</v>
      </c>
      <c r="M57" s="122">
        <f>IFERROR((K57-L57)/L57, " ")</f>
        <v>-1</v>
      </c>
    </row>
    <row r="58" spans="1:118" ht="12.75" customHeight="1">
      <c r="A58" s="15" t="s">
        <v>96</v>
      </c>
      <c r="B58" s="125">
        <v>829</v>
      </c>
      <c r="C58" s="125">
        <v>793</v>
      </c>
      <c r="D58" s="120">
        <f t="shared" ref="D58" si="16">IFERROR((B58-C58)/C58, " ")</f>
        <v>4.5397225725094581E-2</v>
      </c>
      <c r="E58" s="178">
        <v>47</v>
      </c>
      <c r="F58" s="178">
        <v>50</v>
      </c>
      <c r="G58" s="122">
        <f t="shared" ref="G58" si="17">IFERROR((E58-F58)/F58, " ")</f>
        <v>-0.06</v>
      </c>
      <c r="H58" s="125">
        <v>261</v>
      </c>
      <c r="I58" s="125">
        <v>265</v>
      </c>
      <c r="J58" s="120">
        <f t="shared" ref="J58" si="18">IFERROR((H58-I58)/I58, " ")</f>
        <v>-1.509433962264151E-2</v>
      </c>
      <c r="K58" s="178">
        <v>1137</v>
      </c>
      <c r="L58" s="178">
        <v>1108</v>
      </c>
      <c r="M58" s="122">
        <f t="shared" ref="M58" si="19">IFERROR((K58-L58)/L58, " ")</f>
        <v>2.6173285198555957E-2</v>
      </c>
    </row>
    <row r="59" spans="1:118" ht="12.75" customHeight="1">
      <c r="A59" s="14" t="s">
        <v>2</v>
      </c>
      <c r="B59" s="126">
        <v>829</v>
      </c>
      <c r="C59" s="126">
        <v>794</v>
      </c>
      <c r="D59" s="121">
        <f>IFERROR((B59-C59)/C59, " ")</f>
        <v>4.4080604534005037E-2</v>
      </c>
      <c r="E59" s="126">
        <v>47</v>
      </c>
      <c r="F59" s="126">
        <v>50</v>
      </c>
      <c r="G59" s="121">
        <f>IFERROR((E59-F59)/F59, " ")</f>
        <v>-0.06</v>
      </c>
      <c r="H59" s="126">
        <v>261</v>
      </c>
      <c r="I59" s="126">
        <v>265</v>
      </c>
      <c r="J59" s="121">
        <f>IFERROR((H59-I59)/I59, " ")</f>
        <v>-1.509433962264151E-2</v>
      </c>
      <c r="K59" s="126">
        <v>1137</v>
      </c>
      <c r="L59" s="126">
        <v>1109</v>
      </c>
      <c r="M59" s="121">
        <f>IFERROR((K59-L59)/L59, " ")</f>
        <v>2.5247971145175834E-2</v>
      </c>
    </row>
    <row r="60" spans="1:118" ht="12.75" customHeight="1">
      <c r="B60" s="2"/>
      <c r="C60" s="2"/>
      <c r="D60" s="2"/>
      <c r="E60" s="2"/>
      <c r="F60" s="4"/>
    </row>
    <row r="61" spans="1:118" ht="12.75" customHeight="1">
      <c r="B61" s="2"/>
      <c r="C61" s="2"/>
      <c r="D61" s="2"/>
      <c r="E61" s="2"/>
      <c r="F61" s="4"/>
    </row>
    <row r="62" spans="1:118" ht="12.75" customHeight="1">
      <c r="B62" s="2"/>
      <c r="C62" s="2"/>
      <c r="D62" s="2"/>
      <c r="E62" s="2"/>
      <c r="F62" s="4"/>
    </row>
    <row r="63" spans="1:118" ht="12.75" customHeight="1">
      <c r="B63" s="2"/>
      <c r="C63" s="2"/>
      <c r="D63" s="2"/>
      <c r="E63" s="2"/>
      <c r="F63" s="4"/>
    </row>
    <row r="64" spans="1:118" ht="12.75" customHeight="1">
      <c r="B64" s="2"/>
      <c r="C64" s="2"/>
      <c r="D64" s="2"/>
      <c r="E64" s="2"/>
      <c r="F64" s="4"/>
    </row>
    <row r="65" spans="1:6" ht="12.75" customHeight="1">
      <c r="A65" s="8" t="s">
        <v>1</v>
      </c>
      <c r="B65" s="151">
        <v>2017</v>
      </c>
      <c r="C65" s="151">
        <v>2016</v>
      </c>
      <c r="D65" s="106" t="s">
        <v>38</v>
      </c>
      <c r="E65" s="102"/>
      <c r="F65" s="4"/>
    </row>
    <row r="66" spans="1:6" ht="12.75" customHeight="1">
      <c r="A66" s="101"/>
      <c r="B66" s="7">
        <v>239</v>
      </c>
      <c r="C66" s="7">
        <v>220</v>
      </c>
      <c r="D66" s="121">
        <f t="shared" ref="D66" si="20">(B66-C66)/C66</f>
        <v>8.6363636363636365E-2</v>
      </c>
      <c r="E66" s="102"/>
      <c r="F66" s="4"/>
    </row>
    <row r="67" spans="1:6" ht="12.75" customHeight="1">
      <c r="B67" s="2"/>
      <c r="C67" s="2"/>
      <c r="D67" s="2"/>
      <c r="E67" s="2"/>
      <c r="F67" s="4"/>
    </row>
    <row r="68" spans="1:6" ht="12.75" customHeight="1">
      <c r="B68" s="2"/>
      <c r="C68" s="2"/>
      <c r="D68" s="2"/>
      <c r="E68" s="2"/>
      <c r="F68" s="4"/>
    </row>
    <row r="69" spans="1:6" ht="12.75" customHeight="1">
      <c r="B69" s="2"/>
      <c r="C69" s="2"/>
      <c r="D69" s="2"/>
      <c r="E69" s="2"/>
      <c r="F69" s="4"/>
    </row>
    <row r="70" spans="1:6" ht="12.75" customHeight="1">
      <c r="B70" s="2"/>
      <c r="C70" s="2"/>
      <c r="D70" s="2"/>
      <c r="E70" s="2"/>
      <c r="F70" s="4"/>
    </row>
    <row r="71" spans="1:6" ht="12.75" customHeight="1">
      <c r="B71" s="2"/>
      <c r="C71" s="2"/>
      <c r="D71" s="2"/>
      <c r="E71" s="2"/>
      <c r="F71" s="4"/>
    </row>
    <row r="72" spans="1:6" ht="12.75" customHeight="1">
      <c r="B72" s="2"/>
      <c r="C72" s="2"/>
      <c r="D72" s="2"/>
      <c r="E72" s="2"/>
      <c r="F72" s="4"/>
    </row>
    <row r="73" spans="1:6" ht="12.75" customHeight="1">
      <c r="B73" s="2"/>
      <c r="C73" s="2"/>
      <c r="D73" s="2"/>
      <c r="E73" s="2"/>
      <c r="F73" s="4"/>
    </row>
    <row r="74" spans="1:6" ht="12.75" customHeight="1">
      <c r="B74" s="2"/>
      <c r="C74" s="2"/>
      <c r="D74" s="2"/>
      <c r="E74" s="2"/>
      <c r="F74" s="4"/>
    </row>
    <row r="75" spans="1:6" ht="12.75" customHeight="1">
      <c r="B75" s="2"/>
      <c r="C75" s="2"/>
      <c r="D75" s="2"/>
      <c r="E75" s="2"/>
      <c r="F75" s="4"/>
    </row>
    <row r="76" spans="1:6" ht="12.75" customHeight="1">
      <c r="B76" s="2"/>
      <c r="C76" s="2"/>
      <c r="D76" s="2"/>
      <c r="E76" s="2"/>
      <c r="F76" s="4"/>
    </row>
    <row r="77" spans="1:6" ht="12.75" customHeight="1">
      <c r="B77" s="2"/>
      <c r="C77" s="2"/>
      <c r="D77" s="2"/>
      <c r="E77" s="2"/>
      <c r="F77" s="4"/>
    </row>
    <row r="78" spans="1:6" ht="12.75" customHeight="1">
      <c r="B78" s="2"/>
      <c r="C78" s="2"/>
      <c r="D78" s="2"/>
      <c r="E78" s="2"/>
      <c r="F78" s="4"/>
    </row>
    <row r="79" spans="1:6" ht="12.75" customHeight="1">
      <c r="B79" s="2"/>
      <c r="C79" s="2"/>
      <c r="D79" s="2"/>
      <c r="E79" s="2"/>
      <c r="F79" s="4"/>
    </row>
    <row r="80" spans="1:6" ht="12.75" customHeight="1">
      <c r="B80" s="2"/>
      <c r="C80" s="2"/>
      <c r="D80" s="2"/>
      <c r="E80" s="2"/>
      <c r="F80" s="4"/>
    </row>
    <row r="81" spans="2:6" ht="12.75" customHeight="1">
      <c r="B81" s="2"/>
      <c r="C81" s="2"/>
      <c r="D81" s="2"/>
      <c r="E81" s="2"/>
      <c r="F81" s="4"/>
    </row>
    <row r="82" spans="2:6" ht="12.75" customHeight="1">
      <c r="B82" s="2"/>
      <c r="C82" s="2"/>
      <c r="D82" s="2"/>
      <c r="E82" s="2"/>
      <c r="F82" s="4"/>
    </row>
    <row r="83" spans="2:6" ht="12.75" customHeight="1">
      <c r="B83" s="2"/>
      <c r="C83" s="2"/>
      <c r="D83" s="2"/>
      <c r="E83" s="2"/>
      <c r="F83" s="4"/>
    </row>
    <row r="84" spans="2:6" ht="12.75" customHeight="1">
      <c r="B84" s="2"/>
      <c r="C84" s="2"/>
      <c r="D84" s="2"/>
      <c r="E84" s="2"/>
      <c r="F84" s="4"/>
    </row>
    <row r="85" spans="2:6" ht="12.75" customHeight="1">
      <c r="B85" s="2"/>
      <c r="C85" s="2"/>
      <c r="D85" s="2"/>
      <c r="E85" s="2"/>
      <c r="F85" s="4"/>
    </row>
    <row r="86" spans="2:6" ht="12.75" customHeight="1">
      <c r="B86" s="2"/>
      <c r="C86" s="2"/>
      <c r="D86" s="2"/>
      <c r="E86" s="2"/>
      <c r="F86" s="4"/>
    </row>
    <row r="87" spans="2:6" ht="12.75" customHeight="1">
      <c r="B87" s="2"/>
      <c r="C87" s="2"/>
      <c r="D87" s="2"/>
      <c r="E87" s="2"/>
      <c r="F87" s="4"/>
    </row>
    <row r="88" spans="2:6" ht="12.75" customHeight="1">
      <c r="B88" s="2"/>
      <c r="C88" s="2"/>
      <c r="D88" s="2"/>
      <c r="E88" s="2"/>
      <c r="F88" s="4"/>
    </row>
    <row r="89" spans="2:6" ht="12.75" customHeight="1">
      <c r="B89" s="2"/>
      <c r="C89" s="2"/>
      <c r="D89" s="2"/>
      <c r="E89" s="2"/>
      <c r="F89" s="4"/>
    </row>
    <row r="90" spans="2:6" ht="12.75" customHeight="1">
      <c r="B90" s="2"/>
      <c r="C90" s="2"/>
      <c r="D90" s="2"/>
      <c r="E90" s="2"/>
      <c r="F90" s="4"/>
    </row>
    <row r="91" spans="2:6" ht="12.75" customHeight="1">
      <c r="B91" s="2"/>
      <c r="C91" s="2"/>
      <c r="D91" s="2"/>
      <c r="E91" s="2"/>
      <c r="F91" s="4"/>
    </row>
    <row r="92" spans="2:6" ht="12.75" customHeight="1">
      <c r="B92" s="2"/>
      <c r="C92" s="2"/>
      <c r="D92" s="2"/>
      <c r="E92" s="2"/>
      <c r="F92" s="4"/>
    </row>
    <row r="93" spans="2:6" ht="12.75" customHeight="1">
      <c r="B93" s="2"/>
      <c r="C93" s="2"/>
      <c r="D93" s="2"/>
      <c r="E93" s="2"/>
      <c r="F93" s="4"/>
    </row>
    <row r="94" spans="2:6" ht="12.75" customHeight="1">
      <c r="B94" s="2"/>
      <c r="C94" s="2"/>
      <c r="D94" s="2"/>
      <c r="E94" s="2"/>
      <c r="F94" s="4"/>
    </row>
    <row r="95" spans="2:6" ht="12.75" customHeight="1">
      <c r="B95" s="2"/>
      <c r="C95" s="2"/>
      <c r="D95" s="2"/>
      <c r="E95" s="2"/>
      <c r="F95" s="4"/>
    </row>
    <row r="96" spans="2:6" ht="12.75" customHeight="1">
      <c r="B96" s="2"/>
      <c r="C96" s="2"/>
      <c r="D96" s="2"/>
      <c r="E96" s="2"/>
      <c r="F96" s="4"/>
    </row>
    <row r="97" spans="2:6" ht="12.75" customHeight="1">
      <c r="B97" s="2"/>
      <c r="C97" s="2"/>
      <c r="D97" s="2"/>
      <c r="E97" s="2"/>
      <c r="F97" s="4"/>
    </row>
    <row r="98" spans="2:6" ht="12.75" customHeight="1">
      <c r="B98" s="2"/>
      <c r="C98" s="2"/>
      <c r="D98" s="2"/>
      <c r="E98" s="2"/>
      <c r="F98" s="4"/>
    </row>
    <row r="99" spans="2:6" ht="12.75" customHeight="1">
      <c r="B99" s="2"/>
      <c r="C99" s="2"/>
      <c r="D99" s="2"/>
      <c r="E99" s="2"/>
      <c r="F99" s="4"/>
    </row>
    <row r="100" spans="2:6" ht="12.75" customHeight="1">
      <c r="B100" s="2"/>
      <c r="C100" s="2"/>
      <c r="D100" s="2"/>
      <c r="E100" s="2"/>
      <c r="F100" s="4"/>
    </row>
    <row r="101" spans="2:6" ht="12.75" customHeight="1">
      <c r="B101" s="2"/>
      <c r="C101" s="2"/>
      <c r="D101" s="2"/>
      <c r="E101" s="2"/>
      <c r="F101" s="4"/>
    </row>
    <row r="102" spans="2:6" ht="12.75" customHeight="1">
      <c r="B102" s="2"/>
      <c r="C102" s="2"/>
      <c r="D102" s="2"/>
      <c r="E102" s="2"/>
      <c r="F102" s="4"/>
    </row>
    <row r="103" spans="2:6" ht="12.75" customHeight="1">
      <c r="B103" s="2"/>
      <c r="C103" s="2"/>
      <c r="D103" s="2"/>
      <c r="E103" s="2"/>
      <c r="F103" s="4"/>
    </row>
    <row r="104" spans="2:6" ht="12.75" customHeight="1">
      <c r="B104" s="2"/>
      <c r="C104" s="2"/>
      <c r="D104" s="2"/>
      <c r="E104" s="2"/>
      <c r="F104" s="4"/>
    </row>
    <row r="105" spans="2:6" ht="12.75" customHeight="1">
      <c r="B105" s="2"/>
      <c r="C105" s="2"/>
      <c r="D105" s="2"/>
      <c r="E105" s="2"/>
      <c r="F105" s="4"/>
    </row>
    <row r="106" spans="2:6" ht="12.75" customHeight="1">
      <c r="B106" s="2"/>
      <c r="C106" s="2"/>
      <c r="D106" s="2"/>
      <c r="E106" s="2"/>
      <c r="F106" s="4"/>
    </row>
    <row r="107" spans="2:6" ht="12.75" customHeight="1">
      <c r="B107" s="2"/>
      <c r="C107" s="2"/>
      <c r="D107" s="2"/>
      <c r="E107" s="2"/>
      <c r="F107" s="4"/>
    </row>
    <row r="108" spans="2:6" ht="12.75" customHeight="1">
      <c r="B108" s="2"/>
      <c r="C108" s="2"/>
      <c r="D108" s="2"/>
      <c r="E108" s="2"/>
      <c r="F108" s="4"/>
    </row>
    <row r="109" spans="2:6" ht="12.75" customHeight="1">
      <c r="B109" s="2"/>
      <c r="C109" s="2"/>
      <c r="D109" s="2"/>
      <c r="E109" s="2"/>
      <c r="F109" s="4"/>
    </row>
    <row r="110" spans="2:6" ht="12.75" customHeight="1">
      <c r="B110" s="2"/>
      <c r="C110" s="2"/>
      <c r="D110" s="2"/>
      <c r="E110" s="2"/>
      <c r="F110" s="4"/>
    </row>
    <row r="111" spans="2:6" ht="12.75" customHeight="1">
      <c r="B111" s="2"/>
      <c r="C111" s="2"/>
      <c r="D111" s="2"/>
      <c r="E111" s="2"/>
      <c r="F111" s="4"/>
    </row>
    <row r="112" spans="2:6" ht="12.75" customHeight="1">
      <c r="B112" s="2"/>
      <c r="C112" s="2"/>
      <c r="D112" s="2"/>
      <c r="E112" s="2"/>
      <c r="F112" s="4"/>
    </row>
    <row r="113" spans="2:6" ht="12.75" customHeight="1">
      <c r="B113" s="2"/>
      <c r="C113" s="2"/>
      <c r="D113" s="2"/>
      <c r="E113" s="2"/>
      <c r="F113" s="4"/>
    </row>
    <row r="114" spans="2:6" ht="12.75" customHeight="1">
      <c r="B114" s="2"/>
      <c r="C114" s="2"/>
      <c r="D114" s="2"/>
      <c r="E114" s="2"/>
      <c r="F114" s="4"/>
    </row>
    <row r="115" spans="2:6" ht="12.75" customHeight="1">
      <c r="B115" s="2"/>
      <c r="C115" s="2"/>
      <c r="D115" s="2"/>
      <c r="E115" s="2"/>
      <c r="F115" s="4"/>
    </row>
    <row r="116" spans="2:6" ht="12.75" customHeight="1">
      <c r="B116" s="2"/>
      <c r="C116" s="2"/>
      <c r="D116" s="2"/>
      <c r="E116" s="2"/>
      <c r="F116" s="4"/>
    </row>
    <row r="117" spans="2:6" ht="12.75" customHeight="1">
      <c r="B117" s="2"/>
      <c r="C117" s="2"/>
      <c r="D117" s="2"/>
      <c r="E117" s="2"/>
      <c r="F117" s="4"/>
    </row>
    <row r="118" spans="2:6" ht="12.75" customHeight="1">
      <c r="B118" s="2"/>
      <c r="C118" s="2"/>
      <c r="D118" s="2"/>
      <c r="E118" s="2"/>
      <c r="F118" s="4"/>
    </row>
    <row r="119" spans="2:6" ht="12.75" customHeight="1">
      <c r="B119" s="2"/>
      <c r="C119" s="2"/>
      <c r="D119" s="2"/>
      <c r="E119" s="2"/>
      <c r="F119" s="4"/>
    </row>
    <row r="120" spans="2:6" ht="12.75" customHeight="1">
      <c r="B120" s="2"/>
      <c r="C120" s="2"/>
      <c r="D120" s="2"/>
      <c r="E120" s="2"/>
      <c r="F120" s="4"/>
    </row>
    <row r="121" spans="2:6" ht="12.75" customHeight="1">
      <c r="B121" s="2"/>
      <c r="C121" s="2"/>
      <c r="D121" s="2"/>
      <c r="E121" s="2"/>
      <c r="F121" s="4"/>
    </row>
    <row r="122" spans="2:6" ht="12.75" customHeight="1">
      <c r="B122" s="2"/>
      <c r="C122" s="2"/>
      <c r="D122" s="2"/>
      <c r="E122" s="2"/>
      <c r="F122" s="4"/>
    </row>
    <row r="123" spans="2:6" ht="12.75" customHeight="1">
      <c r="B123" s="2"/>
      <c r="C123" s="2"/>
      <c r="D123" s="2"/>
      <c r="E123" s="2"/>
      <c r="F123" s="4"/>
    </row>
    <row r="124" spans="2:6" ht="12.75" customHeight="1">
      <c r="B124" s="2"/>
      <c r="C124" s="2"/>
      <c r="D124" s="2"/>
      <c r="E124" s="2"/>
      <c r="F124" s="4"/>
    </row>
    <row r="125" spans="2:6" ht="12.75" customHeight="1">
      <c r="B125" s="2"/>
      <c r="C125" s="2"/>
      <c r="D125" s="2"/>
      <c r="E125" s="2"/>
      <c r="F125" s="4"/>
    </row>
    <row r="126" spans="2:6" ht="12.75" customHeight="1">
      <c r="B126" s="2"/>
      <c r="C126" s="2"/>
      <c r="D126" s="2"/>
      <c r="E126" s="2"/>
      <c r="F126" s="4"/>
    </row>
    <row r="127" spans="2:6" ht="12.75" customHeight="1">
      <c r="B127" s="2"/>
      <c r="C127" s="2"/>
      <c r="D127" s="2"/>
      <c r="E127" s="2"/>
      <c r="F127" s="4"/>
    </row>
    <row r="128" spans="2:6" ht="12.75" customHeight="1">
      <c r="B128" s="2"/>
      <c r="C128" s="2"/>
      <c r="D128" s="2"/>
      <c r="E128" s="2"/>
      <c r="F128" s="4"/>
    </row>
    <row r="129" spans="2:6" ht="12.75" customHeight="1">
      <c r="B129" s="2"/>
      <c r="C129" s="2"/>
      <c r="D129" s="2"/>
      <c r="E129" s="2"/>
      <c r="F129" s="4"/>
    </row>
    <row r="130" spans="2:6" ht="12.75" customHeight="1">
      <c r="B130" s="2"/>
      <c r="C130" s="2"/>
      <c r="D130" s="2"/>
      <c r="E130" s="2"/>
      <c r="F130" s="4"/>
    </row>
    <row r="131" spans="2:6" ht="12.75" customHeight="1">
      <c r="B131" s="2"/>
      <c r="C131" s="2"/>
      <c r="D131" s="2"/>
      <c r="E131" s="2"/>
      <c r="F131" s="4"/>
    </row>
    <row r="132" spans="2:6" ht="12.75" customHeight="1">
      <c r="B132" s="2"/>
      <c r="C132" s="2"/>
      <c r="D132" s="2"/>
      <c r="E132" s="2"/>
      <c r="F132" s="4"/>
    </row>
    <row r="133" spans="2:6" ht="12.75" customHeight="1">
      <c r="B133" s="2"/>
      <c r="C133" s="2"/>
      <c r="D133" s="2"/>
      <c r="E133" s="2"/>
      <c r="F133" s="4"/>
    </row>
    <row r="134" spans="2:6" ht="12.75" customHeight="1">
      <c r="B134" s="2"/>
      <c r="C134" s="2"/>
      <c r="D134" s="2"/>
      <c r="E134" s="2"/>
      <c r="F134" s="4"/>
    </row>
    <row r="135" spans="2:6" ht="12.75" customHeight="1">
      <c r="B135" s="2"/>
      <c r="C135" s="2"/>
      <c r="D135" s="2"/>
      <c r="E135" s="2"/>
      <c r="F135" s="4"/>
    </row>
    <row r="136" spans="2:6" ht="12.75" customHeight="1">
      <c r="B136" s="2"/>
      <c r="C136" s="2"/>
      <c r="D136" s="2"/>
      <c r="E136" s="2"/>
      <c r="F136" s="4"/>
    </row>
    <row r="137" spans="2:6" ht="12.75" customHeight="1">
      <c r="B137" s="2"/>
      <c r="C137" s="2"/>
      <c r="D137" s="2"/>
      <c r="E137" s="2"/>
      <c r="F137" s="4"/>
    </row>
    <row r="138" spans="2:6" ht="12.75" customHeight="1">
      <c r="B138" s="2"/>
      <c r="C138" s="2"/>
      <c r="D138" s="2"/>
      <c r="E138" s="2"/>
      <c r="F138" s="4"/>
    </row>
    <row r="139" spans="2:6" ht="12.75" customHeight="1">
      <c r="B139" s="2"/>
      <c r="C139" s="2"/>
      <c r="D139" s="2"/>
      <c r="E139" s="2"/>
      <c r="F139" s="4"/>
    </row>
    <row r="140" spans="2:6" ht="12.75" customHeight="1">
      <c r="B140" s="2"/>
      <c r="C140" s="2"/>
      <c r="D140" s="2"/>
      <c r="E140" s="2"/>
      <c r="F140" s="4"/>
    </row>
    <row r="141" spans="2:6" ht="12.75" customHeight="1">
      <c r="B141" s="2"/>
      <c r="C141" s="2"/>
      <c r="D141" s="2"/>
      <c r="E141" s="2"/>
      <c r="F141" s="4"/>
    </row>
    <row r="142" spans="2:6" ht="12.75" customHeight="1">
      <c r="B142" s="2"/>
      <c r="C142" s="2"/>
      <c r="D142" s="2"/>
      <c r="E142" s="2"/>
      <c r="F142" s="4"/>
    </row>
    <row r="143" spans="2:6" ht="12.75" customHeight="1">
      <c r="B143" s="2"/>
      <c r="C143" s="2"/>
      <c r="D143" s="2"/>
      <c r="E143" s="2"/>
      <c r="F143" s="4"/>
    </row>
    <row r="144" spans="2:6" ht="12.75" customHeight="1">
      <c r="B144" s="2"/>
      <c r="C144" s="2"/>
      <c r="D144" s="2"/>
      <c r="E144" s="2"/>
      <c r="F144" s="4"/>
    </row>
    <row r="145" spans="2:6" ht="12.75" customHeight="1">
      <c r="B145" s="2"/>
      <c r="C145" s="2"/>
      <c r="D145" s="2"/>
      <c r="E145" s="2"/>
      <c r="F145" s="4"/>
    </row>
    <row r="146" spans="2:6" ht="12.75" customHeight="1">
      <c r="B146" s="2"/>
      <c r="C146" s="2"/>
      <c r="D146" s="2"/>
      <c r="E146" s="2"/>
      <c r="F146" s="4"/>
    </row>
    <row r="147" spans="2:6" ht="12.75" customHeight="1">
      <c r="B147" s="2"/>
      <c r="C147" s="2"/>
      <c r="D147" s="2"/>
      <c r="E147" s="2"/>
      <c r="F147" s="4"/>
    </row>
    <row r="148" spans="2:6" ht="12.75" customHeight="1">
      <c r="B148" s="2"/>
      <c r="C148" s="2"/>
      <c r="D148" s="2"/>
      <c r="E148" s="2"/>
      <c r="F148" s="4"/>
    </row>
    <row r="149" spans="2:6" ht="12.75" customHeight="1">
      <c r="B149" s="2"/>
      <c r="C149" s="2"/>
      <c r="D149" s="2"/>
      <c r="E149" s="2"/>
      <c r="F149" s="4"/>
    </row>
    <row r="150" spans="2:6" ht="12.75" customHeight="1">
      <c r="B150" s="2"/>
      <c r="C150" s="2"/>
      <c r="D150" s="2"/>
      <c r="E150" s="2"/>
      <c r="F150" s="4"/>
    </row>
    <row r="151" spans="2:6" ht="12.75" customHeight="1">
      <c r="B151" s="2"/>
      <c r="C151" s="2"/>
      <c r="D151" s="2"/>
      <c r="E151" s="2"/>
      <c r="F151" s="4"/>
    </row>
    <row r="152" spans="2:6" ht="12.75" customHeight="1">
      <c r="B152" s="2"/>
      <c r="C152" s="2"/>
      <c r="D152" s="2"/>
      <c r="E152" s="2"/>
      <c r="F152" s="4"/>
    </row>
    <row r="153" spans="2:6" ht="12.75" customHeight="1">
      <c r="B153" s="2"/>
      <c r="C153" s="2"/>
      <c r="D153" s="2"/>
      <c r="E153" s="2"/>
      <c r="F153" s="4"/>
    </row>
    <row r="154" spans="2:6" ht="12.75" customHeight="1">
      <c r="B154" s="2"/>
      <c r="C154" s="2"/>
      <c r="D154" s="2"/>
      <c r="E154" s="2"/>
      <c r="F154" s="4"/>
    </row>
    <row r="155" spans="2:6" ht="12.75" customHeight="1">
      <c r="B155" s="2"/>
      <c r="C155" s="2"/>
      <c r="D155" s="2"/>
      <c r="E155" s="2"/>
      <c r="F155" s="4"/>
    </row>
    <row r="156" spans="2:6" ht="12.75" customHeight="1">
      <c r="B156" s="2"/>
      <c r="C156" s="2"/>
      <c r="D156" s="2"/>
      <c r="E156" s="2"/>
      <c r="F156" s="4"/>
    </row>
    <row r="157" spans="2:6" ht="12.75" customHeight="1">
      <c r="B157" s="2"/>
      <c r="C157" s="2"/>
      <c r="D157" s="2"/>
      <c r="E157" s="2"/>
      <c r="F157" s="4"/>
    </row>
    <row r="158" spans="2:6" ht="12.75" customHeight="1">
      <c r="B158" s="2"/>
      <c r="C158" s="2"/>
      <c r="D158" s="2"/>
      <c r="E158" s="2"/>
      <c r="F158" s="4"/>
    </row>
    <row r="159" spans="2:6" ht="12.75" customHeight="1">
      <c r="B159" s="2"/>
      <c r="C159" s="2"/>
      <c r="D159" s="2"/>
      <c r="E159" s="2"/>
      <c r="F159" s="4"/>
    </row>
    <row r="160" spans="2:6" ht="12.75" customHeight="1">
      <c r="B160" s="2"/>
      <c r="C160" s="2"/>
      <c r="D160" s="2"/>
      <c r="E160" s="2"/>
      <c r="F160" s="4"/>
    </row>
    <row r="161" spans="2:6" ht="12.75" customHeight="1">
      <c r="B161" s="2"/>
      <c r="C161" s="2"/>
      <c r="D161" s="2"/>
      <c r="E161" s="2"/>
      <c r="F161" s="4"/>
    </row>
    <row r="162" spans="2:6" ht="12.75" customHeight="1">
      <c r="B162" s="2"/>
      <c r="C162" s="2"/>
      <c r="D162" s="2"/>
      <c r="E162" s="2"/>
      <c r="F162" s="4"/>
    </row>
    <row r="163" spans="2:6" ht="12.75" customHeight="1">
      <c r="B163" s="2"/>
      <c r="C163" s="2"/>
      <c r="D163" s="2"/>
      <c r="E163" s="2"/>
      <c r="F163" s="4"/>
    </row>
    <row r="164" spans="2:6" ht="12.75" customHeight="1">
      <c r="B164" s="2"/>
      <c r="C164" s="2"/>
      <c r="D164" s="2"/>
      <c r="E164" s="2"/>
      <c r="F164" s="4"/>
    </row>
    <row r="165" spans="2:6" ht="12.75" customHeight="1">
      <c r="B165" s="2"/>
      <c r="C165" s="2"/>
      <c r="D165" s="2"/>
      <c r="E165" s="2"/>
      <c r="F165" s="4"/>
    </row>
    <row r="166" spans="2:6" ht="12.75" customHeight="1">
      <c r="B166" s="2"/>
      <c r="C166" s="2"/>
      <c r="D166" s="2"/>
      <c r="E166" s="2"/>
      <c r="F166" s="4"/>
    </row>
    <row r="167" spans="2:6" ht="12.75" customHeight="1">
      <c r="B167" s="2"/>
      <c r="C167" s="2"/>
      <c r="D167" s="2"/>
      <c r="E167" s="2"/>
      <c r="F167" s="4"/>
    </row>
    <row r="168" spans="2:6" ht="12.75" customHeight="1">
      <c r="B168" s="2"/>
      <c r="C168" s="2"/>
      <c r="D168" s="2"/>
      <c r="E168" s="2"/>
      <c r="F168" s="4"/>
    </row>
    <row r="169" spans="2:6" ht="12.75" customHeight="1">
      <c r="B169" s="2"/>
      <c r="C169" s="2"/>
      <c r="D169" s="2"/>
      <c r="E169" s="2"/>
      <c r="F169" s="4"/>
    </row>
    <row r="170" spans="2:6" ht="12.75" customHeight="1">
      <c r="B170" s="2"/>
      <c r="C170" s="2"/>
      <c r="D170" s="2"/>
      <c r="E170" s="2"/>
      <c r="F170" s="4"/>
    </row>
    <row r="171" spans="2:6" ht="12.75" customHeight="1">
      <c r="B171" s="2"/>
      <c r="C171" s="2"/>
      <c r="D171" s="2"/>
      <c r="E171" s="2"/>
      <c r="F171" s="4"/>
    </row>
    <row r="172" spans="2:6" ht="12.75" customHeight="1">
      <c r="B172" s="2"/>
      <c r="C172" s="2"/>
      <c r="D172" s="2"/>
      <c r="E172" s="2"/>
      <c r="F172" s="4"/>
    </row>
    <row r="173" spans="2:6" ht="12.75" customHeight="1">
      <c r="B173" s="2"/>
      <c r="C173" s="2"/>
      <c r="D173" s="2"/>
      <c r="E173" s="2"/>
      <c r="F173" s="4"/>
    </row>
    <row r="174" spans="2:6" ht="12.75" customHeight="1">
      <c r="B174" s="2"/>
      <c r="C174" s="2"/>
      <c r="D174" s="2"/>
      <c r="E174" s="2"/>
      <c r="F174" s="4"/>
    </row>
    <row r="175" spans="2:6" ht="12.75" customHeight="1">
      <c r="B175" s="2"/>
      <c r="C175" s="2"/>
      <c r="D175" s="2"/>
      <c r="E175" s="2"/>
      <c r="F175" s="4"/>
    </row>
    <row r="176" spans="2:6" ht="12.75" customHeight="1">
      <c r="B176" s="2"/>
      <c r="C176" s="2"/>
      <c r="D176" s="2"/>
      <c r="E176" s="2"/>
      <c r="F176" s="4"/>
    </row>
    <row r="177" spans="2:6" ht="12.75" customHeight="1">
      <c r="B177" s="2"/>
      <c r="C177" s="2"/>
      <c r="D177" s="2"/>
      <c r="E177" s="2"/>
      <c r="F177" s="4"/>
    </row>
    <row r="178" spans="2:6" ht="12.75" customHeight="1">
      <c r="B178" s="2"/>
      <c r="C178" s="2"/>
      <c r="D178" s="2"/>
      <c r="E178" s="2"/>
      <c r="F178" s="4"/>
    </row>
    <row r="179" spans="2:6" ht="12.75" customHeight="1">
      <c r="B179" s="2"/>
      <c r="C179" s="2"/>
      <c r="D179" s="2"/>
      <c r="E179" s="2"/>
      <c r="F179" s="4"/>
    </row>
    <row r="180" spans="2:6" ht="12.75" customHeight="1">
      <c r="B180" s="2"/>
      <c r="C180" s="2"/>
      <c r="D180" s="2"/>
      <c r="E180" s="2"/>
      <c r="F180" s="4"/>
    </row>
    <row r="181" spans="2:6" ht="12.75" customHeight="1">
      <c r="B181" s="2"/>
      <c r="C181" s="2"/>
      <c r="D181" s="2"/>
      <c r="E181" s="2"/>
      <c r="F181" s="4"/>
    </row>
    <row r="182" spans="2:6" ht="12.75" customHeight="1">
      <c r="B182" s="2"/>
      <c r="C182" s="2"/>
      <c r="D182" s="2"/>
      <c r="E182" s="2"/>
      <c r="F182" s="4"/>
    </row>
    <row r="183" spans="2:6" ht="12.75" customHeight="1">
      <c r="B183" s="2"/>
      <c r="C183" s="2"/>
      <c r="D183" s="2"/>
      <c r="E183" s="2"/>
      <c r="F183" s="4"/>
    </row>
    <row r="184" spans="2:6" ht="12.75" customHeight="1">
      <c r="B184" s="2"/>
      <c r="C184" s="2"/>
      <c r="D184" s="2"/>
      <c r="E184" s="2"/>
      <c r="F184" s="4"/>
    </row>
    <row r="185" spans="2:6" ht="12.75" customHeight="1">
      <c r="B185" s="2"/>
      <c r="C185" s="2"/>
      <c r="D185" s="2"/>
      <c r="E185" s="2"/>
      <c r="F185" s="4"/>
    </row>
    <row r="186" spans="2:6" ht="12.75" customHeight="1">
      <c r="B186" s="2"/>
      <c r="C186" s="2"/>
      <c r="D186" s="2"/>
      <c r="E186" s="2"/>
      <c r="F186" s="4"/>
    </row>
    <row r="187" spans="2:6" ht="12.75" customHeight="1">
      <c r="B187" s="2"/>
      <c r="C187" s="2"/>
      <c r="D187" s="2"/>
      <c r="E187" s="2"/>
      <c r="F187" s="4"/>
    </row>
    <row r="188" spans="2:6" ht="12.75" customHeight="1">
      <c r="B188" s="2"/>
      <c r="C188" s="2"/>
      <c r="D188" s="2"/>
      <c r="E188" s="2"/>
      <c r="F188" s="4"/>
    </row>
    <row r="189" spans="2:6" ht="12.75" customHeight="1">
      <c r="B189" s="2"/>
      <c r="C189" s="2"/>
      <c r="D189" s="2"/>
      <c r="E189" s="2"/>
      <c r="F189" s="4"/>
    </row>
    <row r="190" spans="2:6" ht="12.75" customHeight="1">
      <c r="B190" s="2"/>
      <c r="C190" s="2"/>
      <c r="D190" s="2"/>
      <c r="E190" s="2"/>
      <c r="F190" s="4"/>
    </row>
    <row r="191" spans="2:6" ht="12.75" customHeight="1">
      <c r="B191" s="2"/>
      <c r="C191" s="2"/>
      <c r="D191" s="2"/>
      <c r="E191" s="2"/>
      <c r="F191" s="4"/>
    </row>
    <row r="192" spans="2:6" ht="12.75" customHeight="1">
      <c r="B192" s="2"/>
      <c r="C192" s="2"/>
      <c r="D192" s="2"/>
      <c r="E192" s="2"/>
      <c r="F192" s="4"/>
    </row>
    <row r="193" spans="2:6" ht="12.75" customHeight="1">
      <c r="B193" s="2"/>
      <c r="C193" s="2"/>
      <c r="D193" s="2"/>
      <c r="E193" s="2"/>
      <c r="F193" s="4"/>
    </row>
    <row r="194" spans="2:6" ht="12.75" customHeight="1">
      <c r="B194" s="2"/>
      <c r="C194" s="2"/>
      <c r="D194" s="2"/>
      <c r="E194" s="2"/>
      <c r="F194" s="4"/>
    </row>
    <row r="195" spans="2:6" ht="12.75" customHeight="1">
      <c r="B195" s="2"/>
      <c r="C195" s="2"/>
      <c r="D195" s="2"/>
      <c r="E195" s="2"/>
      <c r="F195" s="4"/>
    </row>
    <row r="196" spans="2:6" ht="12.75" customHeight="1">
      <c r="B196" s="2"/>
      <c r="C196" s="2"/>
      <c r="D196" s="2"/>
      <c r="E196" s="2"/>
      <c r="F196" s="4"/>
    </row>
    <row r="197" spans="2:6" ht="12.75" customHeight="1">
      <c r="B197" s="2"/>
      <c r="C197" s="2"/>
      <c r="D197" s="2"/>
      <c r="E197" s="2"/>
      <c r="F197" s="4"/>
    </row>
    <row r="198" spans="2:6" ht="12.75" customHeight="1">
      <c r="B198" s="2"/>
      <c r="C198" s="2"/>
      <c r="D198" s="2"/>
      <c r="E198" s="2"/>
      <c r="F198" s="4"/>
    </row>
    <row r="199" spans="2:6" ht="12.75" customHeight="1">
      <c r="B199" s="2"/>
      <c r="C199" s="2"/>
      <c r="D199" s="2"/>
      <c r="E199" s="2"/>
      <c r="F199" s="4"/>
    </row>
    <row r="200" spans="2:6" ht="12.75" customHeight="1">
      <c r="B200" s="2"/>
      <c r="C200" s="2"/>
      <c r="D200" s="2"/>
      <c r="E200" s="2"/>
      <c r="F200" s="4"/>
    </row>
    <row r="201" spans="2:6" ht="12.75" customHeight="1">
      <c r="B201" s="2"/>
      <c r="C201" s="2"/>
      <c r="D201" s="2"/>
      <c r="E201" s="2"/>
      <c r="F201" s="4"/>
    </row>
    <row r="202" spans="2:6" ht="12.75" customHeight="1">
      <c r="B202" s="2"/>
      <c r="C202" s="2"/>
      <c r="D202" s="2"/>
      <c r="E202" s="2"/>
      <c r="F202" s="4"/>
    </row>
    <row r="203" spans="2:6" ht="12.75" customHeight="1">
      <c r="B203" s="2"/>
      <c r="C203" s="2"/>
      <c r="D203" s="2"/>
      <c r="E203" s="2"/>
      <c r="F203" s="4"/>
    </row>
    <row r="204" spans="2:6" ht="12.75" customHeight="1">
      <c r="B204" s="2"/>
      <c r="C204" s="2"/>
      <c r="D204" s="2"/>
      <c r="E204" s="2"/>
      <c r="F204" s="4"/>
    </row>
    <row r="205" spans="2:6" ht="12.75" customHeight="1">
      <c r="B205" s="2"/>
      <c r="C205" s="2"/>
      <c r="D205" s="2"/>
      <c r="E205" s="2"/>
      <c r="F205" s="4"/>
    </row>
    <row r="206" spans="2:6" ht="12.75" customHeight="1">
      <c r="B206" s="2"/>
      <c r="C206" s="2"/>
      <c r="D206" s="2"/>
      <c r="E206" s="2"/>
      <c r="F206" s="4"/>
    </row>
    <row r="207" spans="2:6" ht="12.75" customHeight="1">
      <c r="B207" s="2"/>
      <c r="C207" s="2"/>
      <c r="D207" s="2"/>
      <c r="E207" s="2"/>
      <c r="F207" s="4"/>
    </row>
    <row r="208" spans="2:6" ht="12.75" customHeight="1">
      <c r="B208" s="2"/>
      <c r="C208" s="2"/>
      <c r="D208" s="2"/>
      <c r="E208" s="2"/>
      <c r="F208" s="4"/>
    </row>
    <row r="209" spans="2:6" ht="12.75" customHeight="1">
      <c r="B209" s="2"/>
      <c r="C209" s="2"/>
      <c r="D209" s="2"/>
      <c r="E209" s="2"/>
      <c r="F209" s="4"/>
    </row>
    <row r="210" spans="2:6" ht="12.75" customHeight="1">
      <c r="B210" s="2"/>
      <c r="C210" s="2"/>
      <c r="D210" s="2"/>
      <c r="E210" s="2"/>
      <c r="F210" s="4"/>
    </row>
    <row r="211" spans="2:6" ht="12.75" customHeight="1">
      <c r="B211" s="2"/>
      <c r="C211" s="2"/>
      <c r="D211" s="2"/>
      <c r="E211" s="2"/>
      <c r="F211" s="4"/>
    </row>
    <row r="212" spans="2:6" ht="12.75" customHeight="1">
      <c r="B212" s="2"/>
      <c r="C212" s="2"/>
      <c r="D212" s="2"/>
      <c r="E212" s="2"/>
      <c r="F212" s="4"/>
    </row>
    <row r="213" spans="2:6" ht="12.75" customHeight="1">
      <c r="B213" s="2"/>
      <c r="C213" s="2"/>
      <c r="D213" s="2"/>
      <c r="E213" s="2"/>
      <c r="F213" s="4"/>
    </row>
    <row r="214" spans="2:6" ht="12.75" customHeight="1">
      <c r="B214" s="2"/>
      <c r="C214" s="2"/>
      <c r="D214" s="2"/>
      <c r="E214" s="2"/>
      <c r="F214" s="4"/>
    </row>
    <row r="215" spans="2:6" ht="12.75" customHeight="1">
      <c r="B215" s="2"/>
      <c r="C215" s="2"/>
      <c r="D215" s="2"/>
      <c r="E215" s="2"/>
      <c r="F215" s="4"/>
    </row>
    <row r="216" spans="2:6" ht="12.75" customHeight="1">
      <c r="B216" s="2"/>
      <c r="C216" s="2"/>
      <c r="D216" s="2"/>
      <c r="E216" s="2"/>
      <c r="F216" s="4"/>
    </row>
    <row r="217" spans="2:6" ht="12.75" customHeight="1">
      <c r="B217" s="2"/>
      <c r="C217" s="2"/>
      <c r="D217" s="2"/>
      <c r="E217" s="2"/>
      <c r="F217" s="4"/>
    </row>
    <row r="218" spans="2:6" ht="12.75" customHeight="1">
      <c r="B218" s="2"/>
      <c r="C218" s="2"/>
      <c r="D218" s="2"/>
      <c r="E218" s="2"/>
      <c r="F218" s="4"/>
    </row>
    <row r="219" spans="2:6" ht="12.75" customHeight="1">
      <c r="B219" s="2"/>
      <c r="C219" s="2"/>
      <c r="D219" s="2"/>
      <c r="E219" s="2"/>
      <c r="F219" s="4"/>
    </row>
    <row r="220" spans="2:6" ht="12.75" customHeight="1">
      <c r="B220" s="2"/>
      <c r="C220" s="2"/>
      <c r="D220" s="2"/>
      <c r="E220" s="2"/>
      <c r="F220" s="4"/>
    </row>
    <row r="221" spans="2:6" ht="12.75" customHeight="1">
      <c r="B221" s="2"/>
      <c r="C221" s="2"/>
      <c r="D221" s="2"/>
      <c r="E221" s="2"/>
      <c r="F221" s="4"/>
    </row>
    <row r="222" spans="2:6" ht="12.75" customHeight="1">
      <c r="B222" s="2"/>
      <c r="C222" s="2"/>
      <c r="D222" s="2"/>
      <c r="E222" s="2"/>
      <c r="F222" s="4"/>
    </row>
    <row r="223" spans="2:6" ht="12.75" customHeight="1">
      <c r="B223" s="2"/>
      <c r="C223" s="2"/>
      <c r="D223" s="2"/>
      <c r="E223" s="2"/>
      <c r="F223" s="4"/>
    </row>
    <row r="224" spans="2:6" ht="12.75" customHeight="1">
      <c r="B224" s="2"/>
      <c r="C224" s="2"/>
      <c r="D224" s="2"/>
      <c r="E224" s="2"/>
      <c r="F224" s="4"/>
    </row>
    <row r="225" spans="2:6" ht="12.75" customHeight="1">
      <c r="B225" s="2"/>
      <c r="C225" s="2"/>
      <c r="D225" s="2"/>
      <c r="E225" s="2"/>
      <c r="F225" s="4"/>
    </row>
    <row r="226" spans="2:6" ht="12.75" customHeight="1">
      <c r="B226" s="2"/>
      <c r="C226" s="2"/>
      <c r="D226" s="2"/>
      <c r="E226" s="2"/>
      <c r="F226" s="4"/>
    </row>
    <row r="227" spans="2:6" ht="12.75" customHeight="1">
      <c r="B227" s="2"/>
      <c r="C227" s="2"/>
      <c r="D227" s="2"/>
      <c r="E227" s="2"/>
      <c r="F227" s="4"/>
    </row>
    <row r="228" spans="2:6" ht="12.75" customHeight="1">
      <c r="B228" s="2"/>
      <c r="C228" s="2"/>
      <c r="D228" s="2"/>
      <c r="E228" s="2"/>
      <c r="F228" s="4"/>
    </row>
    <row r="229" spans="2:6" ht="12.75" customHeight="1">
      <c r="B229" s="2"/>
      <c r="C229" s="2"/>
      <c r="D229" s="2"/>
      <c r="E229" s="2"/>
      <c r="F229" s="4"/>
    </row>
    <row r="230" spans="2:6" ht="12.75" customHeight="1">
      <c r="B230" s="2"/>
      <c r="C230" s="2"/>
      <c r="D230" s="2"/>
      <c r="E230" s="2"/>
      <c r="F230" s="4"/>
    </row>
    <row r="231" spans="2:6" ht="12.75" customHeight="1">
      <c r="B231" s="2"/>
      <c r="C231" s="2"/>
      <c r="D231" s="2"/>
      <c r="E231" s="2"/>
      <c r="F231" s="4"/>
    </row>
    <row r="232" spans="2:6" ht="12.75" customHeight="1">
      <c r="B232" s="2"/>
      <c r="C232" s="2"/>
      <c r="D232" s="2"/>
      <c r="E232" s="2"/>
      <c r="F232" s="4"/>
    </row>
    <row r="233" spans="2:6" ht="12.75" customHeight="1">
      <c r="B233" s="2"/>
      <c r="C233" s="2"/>
      <c r="D233" s="2"/>
      <c r="E233" s="2"/>
      <c r="F233" s="4"/>
    </row>
    <row r="234" spans="2:6" ht="12.75" customHeight="1">
      <c r="B234" s="2"/>
      <c r="C234" s="2"/>
      <c r="D234" s="2"/>
      <c r="E234" s="2"/>
      <c r="F234" s="4"/>
    </row>
    <row r="235" spans="2:6" ht="12.75" customHeight="1">
      <c r="B235" s="2"/>
      <c r="C235" s="2"/>
      <c r="D235" s="2"/>
      <c r="E235" s="2"/>
      <c r="F235" s="4"/>
    </row>
    <row r="236" spans="2:6" ht="12.75" customHeight="1">
      <c r="B236" s="2"/>
      <c r="C236" s="2"/>
      <c r="D236" s="2"/>
      <c r="E236" s="2"/>
      <c r="F236" s="4"/>
    </row>
    <row r="237" spans="2:6" ht="12.75" customHeight="1">
      <c r="B237" s="2"/>
      <c r="C237" s="2"/>
      <c r="D237" s="2"/>
      <c r="E237" s="2"/>
      <c r="F237" s="4"/>
    </row>
    <row r="238" spans="2:6" ht="12.75" customHeight="1">
      <c r="B238" s="2"/>
      <c r="C238" s="2"/>
      <c r="D238" s="2"/>
      <c r="E238" s="2"/>
      <c r="F238" s="4"/>
    </row>
    <row r="239" spans="2:6" ht="12.75" customHeight="1">
      <c r="B239" s="2"/>
      <c r="C239" s="2"/>
      <c r="D239" s="2"/>
      <c r="E239" s="2"/>
      <c r="F239" s="4"/>
    </row>
  </sheetData>
  <mergeCells count="20">
    <mergeCell ref="B55:D55"/>
    <mergeCell ref="E55:G55"/>
    <mergeCell ref="H55:J55"/>
    <mergeCell ref="K55:M55"/>
    <mergeCell ref="B37:D37"/>
    <mergeCell ref="E37:G37"/>
    <mergeCell ref="H37:J37"/>
    <mergeCell ref="K37:M37"/>
    <mergeCell ref="B2:D2"/>
    <mergeCell ref="E2:G2"/>
    <mergeCell ref="H2:J2"/>
    <mergeCell ref="K2:M2"/>
    <mergeCell ref="B27:D27"/>
    <mergeCell ref="E27:G27"/>
    <mergeCell ref="H27:J27"/>
    <mergeCell ref="K27:M27"/>
    <mergeCell ref="B17:D17"/>
    <mergeCell ref="E17:G17"/>
    <mergeCell ref="H17:J17"/>
    <mergeCell ref="K17:M17"/>
  </mergeCells>
  <pageMargins left="0.7" right="0.7" top="0.75" bottom="0.75" header="0.3" footer="0.3"/>
  <pageSetup orientation="landscape" r:id="rId1"/>
  <headerFooter>
    <oddHeader>&amp;C&amp;"-,Bold"Mellon College of Science</oddHeader>
    <oddFooter>&amp;CInstitutional Research and Analysis / Official Enrollment Fall Semester 2017</oddFooter>
  </headerFooter>
  <rowBreaks count="1" manualBreakCount="1">
    <brk id="3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view="pageBreakPreview" topLeftCell="A40" zoomScaleNormal="100" zoomScaleSheetLayoutView="100" workbookViewId="0">
      <selection activeCell="A4" sqref="A4:XFD4"/>
    </sheetView>
  </sheetViews>
  <sheetFormatPr defaultRowHeight="12.75"/>
  <cols>
    <col min="1" max="1" width="15.28515625" style="47" customWidth="1"/>
    <col min="2" max="2" width="8.7109375" style="47" customWidth="1"/>
    <col min="3" max="3" width="11.28515625" style="47" customWidth="1"/>
    <col min="4" max="4" width="9.5703125" style="47" customWidth="1"/>
    <col min="5" max="13" width="9.140625" style="47" customWidth="1"/>
    <col min="14" max="14" width="15.28515625" style="47" customWidth="1"/>
    <col min="15" max="15" width="9.140625" style="47" customWidth="1"/>
    <col min="16" max="16" width="11.28515625" style="47" customWidth="1"/>
    <col min="17" max="16384" width="9.140625" style="47"/>
  </cols>
  <sheetData>
    <row r="1" spans="1:26" ht="12" customHeight="1">
      <c r="A1" s="108" t="s">
        <v>139</v>
      </c>
      <c r="B1" s="21"/>
      <c r="C1" s="21"/>
      <c r="D1" s="21"/>
      <c r="E1" s="21"/>
      <c r="F1" s="21"/>
      <c r="G1" s="21"/>
      <c r="H1" s="21"/>
      <c r="I1" s="21"/>
      <c r="J1" s="21"/>
      <c r="K1" s="21"/>
      <c r="L1" s="21"/>
      <c r="M1" s="21"/>
      <c r="N1" s="108" t="s">
        <v>139</v>
      </c>
      <c r="O1" s="21"/>
      <c r="P1" s="21"/>
      <c r="Q1" s="21"/>
      <c r="R1" s="21"/>
      <c r="S1" s="21"/>
      <c r="T1" s="21"/>
      <c r="U1" s="21"/>
      <c r="V1" s="21"/>
      <c r="W1" s="21"/>
      <c r="X1" s="21"/>
      <c r="Y1" s="21"/>
      <c r="Z1" s="21"/>
    </row>
    <row r="2" spans="1:26" s="76" customFormat="1" ht="12"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row>
    <row r="3" spans="1:26" ht="12" customHeight="1">
      <c r="A3" s="21"/>
      <c r="B3" s="21"/>
      <c r="C3" s="180" t="s">
        <v>18</v>
      </c>
      <c r="D3" s="180"/>
      <c r="E3" s="180"/>
      <c r="F3" s="180"/>
      <c r="G3" s="180"/>
      <c r="H3" s="180"/>
      <c r="I3" s="180"/>
      <c r="J3" s="180"/>
      <c r="K3" s="180"/>
      <c r="L3" s="180"/>
      <c r="M3" s="180"/>
      <c r="N3" s="21"/>
      <c r="O3" s="21"/>
      <c r="P3" s="48"/>
      <c r="Q3" s="180" t="s">
        <v>33</v>
      </c>
      <c r="R3" s="180"/>
      <c r="S3" s="180"/>
      <c r="T3" s="180"/>
      <c r="U3" s="180"/>
      <c r="V3" s="180"/>
      <c r="W3" s="180"/>
      <c r="X3" s="180"/>
      <c r="Y3" s="180"/>
      <c r="Z3" s="180"/>
    </row>
    <row r="4" spans="1:26" ht="38.25" customHeight="1">
      <c r="A4" s="49" t="s">
        <v>26</v>
      </c>
      <c r="B4" s="49" t="s">
        <v>34</v>
      </c>
      <c r="C4" s="50" t="s">
        <v>12</v>
      </c>
      <c r="D4" s="50" t="s">
        <v>11</v>
      </c>
      <c r="E4" s="50" t="s">
        <v>88</v>
      </c>
      <c r="F4" s="50" t="s">
        <v>9</v>
      </c>
      <c r="G4" s="50" t="s">
        <v>8</v>
      </c>
      <c r="H4" s="50" t="s">
        <v>7</v>
      </c>
      <c r="I4" s="50" t="s">
        <v>89</v>
      </c>
      <c r="J4" s="50" t="s">
        <v>5</v>
      </c>
      <c r="K4" s="50" t="s">
        <v>90</v>
      </c>
      <c r="L4" s="50" t="s">
        <v>3</v>
      </c>
      <c r="M4" s="50" t="s">
        <v>91</v>
      </c>
      <c r="N4" s="109" t="s">
        <v>26</v>
      </c>
      <c r="O4" s="109" t="s">
        <v>34</v>
      </c>
      <c r="P4" s="50" t="s">
        <v>12</v>
      </c>
      <c r="Q4" s="50" t="s">
        <v>11</v>
      </c>
      <c r="R4" s="50" t="s">
        <v>88</v>
      </c>
      <c r="S4" s="50" t="s">
        <v>9</v>
      </c>
      <c r="T4" s="50" t="s">
        <v>8</v>
      </c>
      <c r="U4" s="50" t="s">
        <v>7</v>
      </c>
      <c r="V4" s="50" t="s">
        <v>89</v>
      </c>
      <c r="W4" s="50" t="s">
        <v>5</v>
      </c>
      <c r="X4" s="50" t="s">
        <v>90</v>
      </c>
      <c r="Y4" s="50" t="s">
        <v>3</v>
      </c>
      <c r="Z4" s="50" t="s">
        <v>87</v>
      </c>
    </row>
    <row r="5" spans="1:26" ht="12" customHeight="1">
      <c r="A5" s="49" t="s">
        <v>113</v>
      </c>
      <c r="B5" s="51" t="s">
        <v>31</v>
      </c>
      <c r="C5" s="152">
        <v>0</v>
      </c>
      <c r="D5" s="153">
        <v>0</v>
      </c>
      <c r="E5" s="152">
        <v>0</v>
      </c>
      <c r="F5" s="152">
        <v>0</v>
      </c>
      <c r="G5" s="152">
        <v>0</v>
      </c>
      <c r="H5" s="153">
        <v>0</v>
      </c>
      <c r="I5" s="153">
        <v>0</v>
      </c>
      <c r="J5" s="153">
        <v>0</v>
      </c>
      <c r="K5" s="153">
        <v>0</v>
      </c>
      <c r="L5" s="153">
        <v>0</v>
      </c>
      <c r="M5" s="153">
        <v>0</v>
      </c>
      <c r="N5" s="109" t="s">
        <v>113</v>
      </c>
      <c r="O5" s="110" t="s">
        <v>31</v>
      </c>
      <c r="P5" s="152">
        <v>0</v>
      </c>
      <c r="Q5" s="153">
        <v>0</v>
      </c>
      <c r="R5" s="152">
        <v>0</v>
      </c>
      <c r="S5" s="152">
        <v>0</v>
      </c>
      <c r="T5" s="152">
        <v>0</v>
      </c>
      <c r="U5" s="153">
        <v>0</v>
      </c>
      <c r="V5" s="153">
        <v>0</v>
      </c>
      <c r="W5" s="153">
        <v>0</v>
      </c>
      <c r="X5" s="153">
        <v>0</v>
      </c>
      <c r="Y5" s="153">
        <v>0</v>
      </c>
      <c r="Z5" s="153">
        <v>0</v>
      </c>
    </row>
    <row r="6" spans="1:26" ht="12" customHeight="1">
      <c r="A6" s="49"/>
      <c r="B6" s="51" t="s">
        <v>30</v>
      </c>
      <c r="C6" s="152">
        <v>3</v>
      </c>
      <c r="D6" s="153">
        <v>0</v>
      </c>
      <c r="E6" s="152">
        <v>0</v>
      </c>
      <c r="F6" s="152">
        <v>2</v>
      </c>
      <c r="G6" s="152">
        <v>4</v>
      </c>
      <c r="H6" s="153">
        <v>2</v>
      </c>
      <c r="I6" s="153">
        <v>21</v>
      </c>
      <c r="J6" s="153">
        <v>0</v>
      </c>
      <c r="K6" s="153">
        <v>14</v>
      </c>
      <c r="L6" s="153">
        <v>3</v>
      </c>
      <c r="M6" s="153">
        <v>49</v>
      </c>
      <c r="N6" s="109"/>
      <c r="O6" s="110" t="s">
        <v>30</v>
      </c>
      <c r="P6" s="152">
        <v>1</v>
      </c>
      <c r="Q6" s="153">
        <v>0</v>
      </c>
      <c r="R6" s="152">
        <v>2</v>
      </c>
      <c r="S6" s="152">
        <v>1</v>
      </c>
      <c r="T6" s="152">
        <v>0</v>
      </c>
      <c r="U6" s="153">
        <v>1</v>
      </c>
      <c r="V6" s="153">
        <v>9</v>
      </c>
      <c r="W6" s="153">
        <v>0</v>
      </c>
      <c r="X6" s="153">
        <v>8</v>
      </c>
      <c r="Y6" s="153">
        <v>1</v>
      </c>
      <c r="Z6" s="153">
        <v>23</v>
      </c>
    </row>
    <row r="7" spans="1:26" ht="12" customHeight="1">
      <c r="A7" s="52"/>
      <c r="B7" s="51" t="s">
        <v>29</v>
      </c>
      <c r="C7" s="152">
        <v>3</v>
      </c>
      <c r="D7" s="153">
        <v>0</v>
      </c>
      <c r="E7" s="152">
        <v>3</v>
      </c>
      <c r="F7" s="152">
        <v>2</v>
      </c>
      <c r="G7" s="152">
        <v>0</v>
      </c>
      <c r="H7" s="153">
        <v>1</v>
      </c>
      <c r="I7" s="153">
        <v>17</v>
      </c>
      <c r="J7" s="153">
        <v>0</v>
      </c>
      <c r="K7" s="153">
        <v>6</v>
      </c>
      <c r="L7" s="153">
        <v>2</v>
      </c>
      <c r="M7" s="153">
        <v>34</v>
      </c>
      <c r="N7" s="111"/>
      <c r="O7" s="110" t="s">
        <v>29</v>
      </c>
      <c r="P7" s="152">
        <v>3</v>
      </c>
      <c r="Q7" s="153">
        <v>0</v>
      </c>
      <c r="R7" s="152">
        <v>1</v>
      </c>
      <c r="S7" s="152">
        <v>0</v>
      </c>
      <c r="T7" s="152">
        <v>3</v>
      </c>
      <c r="U7" s="153">
        <v>0</v>
      </c>
      <c r="V7" s="153">
        <v>4</v>
      </c>
      <c r="W7" s="153">
        <v>0</v>
      </c>
      <c r="X7" s="153">
        <v>6</v>
      </c>
      <c r="Y7" s="153">
        <v>0</v>
      </c>
      <c r="Z7" s="153">
        <v>17</v>
      </c>
    </row>
    <row r="8" spans="1:26" ht="12" customHeight="1">
      <c r="A8" s="52"/>
      <c r="B8" s="51" t="s">
        <v>28</v>
      </c>
      <c r="C8" s="152">
        <v>0</v>
      </c>
      <c r="D8" s="153">
        <v>0</v>
      </c>
      <c r="E8" s="152">
        <v>2</v>
      </c>
      <c r="F8" s="152">
        <v>1</v>
      </c>
      <c r="G8" s="152">
        <v>1</v>
      </c>
      <c r="H8" s="153">
        <v>1</v>
      </c>
      <c r="I8" s="153">
        <v>10</v>
      </c>
      <c r="J8" s="153">
        <v>0</v>
      </c>
      <c r="K8" s="153">
        <v>10</v>
      </c>
      <c r="L8" s="153">
        <v>0</v>
      </c>
      <c r="M8" s="153">
        <v>25</v>
      </c>
      <c r="N8" s="111"/>
      <c r="O8" s="110" t="s">
        <v>28</v>
      </c>
      <c r="P8" s="152">
        <v>1</v>
      </c>
      <c r="Q8" s="153">
        <v>0</v>
      </c>
      <c r="R8" s="152">
        <v>2</v>
      </c>
      <c r="S8" s="152">
        <v>1</v>
      </c>
      <c r="T8" s="152">
        <v>1</v>
      </c>
      <c r="U8" s="153">
        <v>0</v>
      </c>
      <c r="V8" s="153">
        <v>6</v>
      </c>
      <c r="W8" s="153">
        <v>0</v>
      </c>
      <c r="X8" s="153">
        <v>5</v>
      </c>
      <c r="Y8" s="153">
        <v>0</v>
      </c>
      <c r="Z8" s="153">
        <v>16</v>
      </c>
    </row>
    <row r="9" spans="1:26" ht="12" customHeight="1">
      <c r="A9" s="52"/>
      <c r="B9" s="51" t="s">
        <v>27</v>
      </c>
      <c r="C9" s="152">
        <v>1</v>
      </c>
      <c r="D9" s="152">
        <v>0</v>
      </c>
      <c r="E9" s="152">
        <v>0</v>
      </c>
      <c r="F9" s="152">
        <v>0</v>
      </c>
      <c r="G9" s="152">
        <v>1</v>
      </c>
      <c r="H9" s="152">
        <v>0</v>
      </c>
      <c r="I9" s="152">
        <v>2</v>
      </c>
      <c r="J9" s="152">
        <v>0</v>
      </c>
      <c r="K9" s="152">
        <v>0</v>
      </c>
      <c r="L9" s="152">
        <v>0</v>
      </c>
      <c r="M9" s="152">
        <v>4</v>
      </c>
      <c r="N9" s="111"/>
      <c r="O9" s="110" t="s">
        <v>27</v>
      </c>
      <c r="P9" s="152">
        <v>0</v>
      </c>
      <c r="Q9" s="152">
        <v>0</v>
      </c>
      <c r="R9" s="152">
        <v>0</v>
      </c>
      <c r="S9" s="152">
        <v>0</v>
      </c>
      <c r="T9" s="152">
        <v>0</v>
      </c>
      <c r="U9" s="152">
        <v>0</v>
      </c>
      <c r="V9" s="152">
        <v>0</v>
      </c>
      <c r="W9" s="152">
        <v>0</v>
      </c>
      <c r="X9" s="152">
        <v>1</v>
      </c>
      <c r="Y9" s="152">
        <v>0</v>
      </c>
      <c r="Z9" s="152">
        <v>1</v>
      </c>
    </row>
    <row r="10" spans="1:26" ht="12" customHeight="1">
      <c r="A10" s="52"/>
      <c r="B10" s="53" t="s">
        <v>92</v>
      </c>
      <c r="C10" s="154">
        <v>7</v>
      </c>
      <c r="D10" s="155">
        <v>0</v>
      </c>
      <c r="E10" s="154">
        <v>5</v>
      </c>
      <c r="F10" s="154">
        <v>5</v>
      </c>
      <c r="G10" s="154">
        <v>6</v>
      </c>
      <c r="H10" s="155">
        <v>4</v>
      </c>
      <c r="I10" s="155">
        <v>50</v>
      </c>
      <c r="J10" s="155">
        <v>0</v>
      </c>
      <c r="K10" s="155">
        <v>30</v>
      </c>
      <c r="L10" s="155">
        <v>5</v>
      </c>
      <c r="M10" s="155">
        <v>112</v>
      </c>
      <c r="N10" s="111"/>
      <c r="O10" s="112" t="s">
        <v>92</v>
      </c>
      <c r="P10" s="154">
        <v>5</v>
      </c>
      <c r="Q10" s="155">
        <v>0</v>
      </c>
      <c r="R10" s="154">
        <v>5</v>
      </c>
      <c r="S10" s="154">
        <v>2</v>
      </c>
      <c r="T10" s="154">
        <v>4</v>
      </c>
      <c r="U10" s="155">
        <v>1</v>
      </c>
      <c r="V10" s="155">
        <v>19</v>
      </c>
      <c r="W10" s="155">
        <v>0</v>
      </c>
      <c r="X10" s="155">
        <v>20</v>
      </c>
      <c r="Y10" s="155">
        <v>1</v>
      </c>
      <c r="Z10" s="155">
        <v>57</v>
      </c>
    </row>
    <row r="11" spans="1:26" ht="12" customHeight="1">
      <c r="A11" s="52"/>
      <c r="B11" s="51" t="s">
        <v>16</v>
      </c>
      <c r="C11" s="152">
        <v>20</v>
      </c>
      <c r="D11" s="153">
        <v>0</v>
      </c>
      <c r="E11" s="152">
        <v>0</v>
      </c>
      <c r="F11" s="152">
        <v>0</v>
      </c>
      <c r="G11" s="152">
        <v>0</v>
      </c>
      <c r="H11" s="153">
        <v>0</v>
      </c>
      <c r="I11" s="153">
        <v>1</v>
      </c>
      <c r="J11" s="153">
        <v>0</v>
      </c>
      <c r="K11" s="153">
        <v>1</v>
      </c>
      <c r="L11" s="153">
        <v>2</v>
      </c>
      <c r="M11" s="153">
        <v>24</v>
      </c>
      <c r="N11" s="111"/>
      <c r="O11" s="110" t="s">
        <v>16</v>
      </c>
      <c r="P11" s="152">
        <v>15</v>
      </c>
      <c r="Q11" s="153">
        <v>0</v>
      </c>
      <c r="R11" s="152">
        <v>0</v>
      </c>
      <c r="S11" s="152">
        <v>0</v>
      </c>
      <c r="T11" s="152">
        <v>0</v>
      </c>
      <c r="U11" s="153">
        <v>0</v>
      </c>
      <c r="V11" s="153">
        <v>2</v>
      </c>
      <c r="W11" s="153">
        <v>0</v>
      </c>
      <c r="X11" s="153">
        <v>5</v>
      </c>
      <c r="Y11" s="153">
        <v>1</v>
      </c>
      <c r="Z11" s="153">
        <v>23</v>
      </c>
    </row>
    <row r="12" spans="1:26" ht="12" customHeight="1">
      <c r="A12" s="52"/>
      <c r="B12" s="51" t="s">
        <v>15</v>
      </c>
      <c r="C12" s="152">
        <v>7</v>
      </c>
      <c r="D12" s="152">
        <v>0</v>
      </c>
      <c r="E12" s="152">
        <v>0</v>
      </c>
      <c r="F12" s="152">
        <v>0</v>
      </c>
      <c r="G12" s="152">
        <v>1</v>
      </c>
      <c r="H12" s="152">
        <v>1</v>
      </c>
      <c r="I12" s="152">
        <v>0</v>
      </c>
      <c r="J12" s="152">
        <v>0</v>
      </c>
      <c r="K12" s="152">
        <v>6</v>
      </c>
      <c r="L12" s="152">
        <v>9</v>
      </c>
      <c r="M12" s="152">
        <v>24</v>
      </c>
      <c r="N12" s="111"/>
      <c r="O12" s="110" t="s">
        <v>15</v>
      </c>
      <c r="P12" s="152">
        <v>4</v>
      </c>
      <c r="Q12" s="152">
        <v>0</v>
      </c>
      <c r="R12" s="152">
        <v>1</v>
      </c>
      <c r="S12" s="152">
        <v>0</v>
      </c>
      <c r="T12" s="152">
        <v>0</v>
      </c>
      <c r="U12" s="152">
        <v>0</v>
      </c>
      <c r="V12" s="152">
        <v>1</v>
      </c>
      <c r="W12" s="152">
        <v>0</v>
      </c>
      <c r="X12" s="152">
        <v>7</v>
      </c>
      <c r="Y12" s="152">
        <v>8</v>
      </c>
      <c r="Z12" s="152">
        <v>21</v>
      </c>
    </row>
    <row r="13" spans="1:26" ht="12" customHeight="1">
      <c r="A13" s="52"/>
      <c r="B13" s="53" t="s">
        <v>93</v>
      </c>
      <c r="C13" s="154">
        <v>27</v>
      </c>
      <c r="D13" s="155">
        <v>0</v>
      </c>
      <c r="E13" s="154">
        <v>0</v>
      </c>
      <c r="F13" s="154">
        <v>0</v>
      </c>
      <c r="G13" s="154">
        <v>1</v>
      </c>
      <c r="H13" s="155">
        <v>1</v>
      </c>
      <c r="I13" s="155">
        <v>1</v>
      </c>
      <c r="J13" s="155">
        <v>0</v>
      </c>
      <c r="K13" s="155">
        <v>7</v>
      </c>
      <c r="L13" s="155">
        <v>11</v>
      </c>
      <c r="M13" s="155">
        <v>48</v>
      </c>
      <c r="N13" s="111"/>
      <c r="O13" s="112" t="s">
        <v>93</v>
      </c>
      <c r="P13" s="154">
        <v>19</v>
      </c>
      <c r="Q13" s="155">
        <v>0</v>
      </c>
      <c r="R13" s="154">
        <v>1</v>
      </c>
      <c r="S13" s="154">
        <v>0</v>
      </c>
      <c r="T13" s="154">
        <v>0</v>
      </c>
      <c r="U13" s="155">
        <v>0</v>
      </c>
      <c r="V13" s="155">
        <v>3</v>
      </c>
      <c r="W13" s="155">
        <v>0</v>
      </c>
      <c r="X13" s="155">
        <v>12</v>
      </c>
      <c r="Y13" s="155">
        <v>9</v>
      </c>
      <c r="Z13" s="155">
        <v>44</v>
      </c>
    </row>
    <row r="14" spans="1:26" ht="12" customHeight="1">
      <c r="A14" s="52"/>
      <c r="B14" s="53" t="s">
        <v>2</v>
      </c>
      <c r="C14" s="156">
        <v>34</v>
      </c>
      <c r="D14" s="157">
        <v>0</v>
      </c>
      <c r="E14" s="156">
        <v>5</v>
      </c>
      <c r="F14" s="156">
        <v>5</v>
      </c>
      <c r="G14" s="156">
        <v>7</v>
      </c>
      <c r="H14" s="157">
        <v>5</v>
      </c>
      <c r="I14" s="157">
        <v>51</v>
      </c>
      <c r="J14" s="157">
        <v>0</v>
      </c>
      <c r="K14" s="157">
        <v>37</v>
      </c>
      <c r="L14" s="157">
        <v>16</v>
      </c>
      <c r="M14" s="157">
        <v>160</v>
      </c>
      <c r="N14" s="111"/>
      <c r="O14" s="112" t="s">
        <v>2</v>
      </c>
      <c r="P14" s="156">
        <v>24</v>
      </c>
      <c r="Q14" s="157">
        <v>0</v>
      </c>
      <c r="R14" s="156">
        <v>6</v>
      </c>
      <c r="S14" s="156">
        <v>2</v>
      </c>
      <c r="T14" s="156">
        <v>4</v>
      </c>
      <c r="U14" s="157">
        <v>1</v>
      </c>
      <c r="V14" s="157">
        <v>22</v>
      </c>
      <c r="W14" s="157">
        <v>0</v>
      </c>
      <c r="X14" s="157">
        <v>32</v>
      </c>
      <c r="Y14" s="157">
        <v>10</v>
      </c>
      <c r="Z14" s="157">
        <v>101</v>
      </c>
    </row>
    <row r="15" spans="1:26" ht="12" customHeight="1">
      <c r="A15" s="49" t="s">
        <v>114</v>
      </c>
      <c r="B15" s="51" t="s">
        <v>31</v>
      </c>
      <c r="C15" s="152">
        <v>0</v>
      </c>
      <c r="D15" s="153">
        <v>0</v>
      </c>
      <c r="E15" s="152">
        <v>0</v>
      </c>
      <c r="F15" s="152">
        <v>0</v>
      </c>
      <c r="G15" s="152">
        <v>0</v>
      </c>
      <c r="H15" s="153">
        <v>0</v>
      </c>
      <c r="I15" s="153">
        <v>0</v>
      </c>
      <c r="J15" s="153">
        <v>0</v>
      </c>
      <c r="K15" s="153">
        <v>0</v>
      </c>
      <c r="L15" s="153">
        <v>0</v>
      </c>
      <c r="M15" s="153">
        <v>0</v>
      </c>
      <c r="N15" s="109" t="s">
        <v>114</v>
      </c>
      <c r="O15" s="110" t="s">
        <v>31</v>
      </c>
      <c r="P15" s="152">
        <v>0</v>
      </c>
      <c r="Q15" s="153">
        <v>0</v>
      </c>
      <c r="R15" s="152">
        <v>0</v>
      </c>
      <c r="S15" s="152">
        <v>0</v>
      </c>
      <c r="T15" s="152">
        <v>0</v>
      </c>
      <c r="U15" s="153">
        <v>0</v>
      </c>
      <c r="V15" s="153">
        <v>0</v>
      </c>
      <c r="W15" s="153">
        <v>0</v>
      </c>
      <c r="X15" s="153">
        <v>0</v>
      </c>
      <c r="Y15" s="153">
        <v>0</v>
      </c>
      <c r="Z15" s="153">
        <v>0</v>
      </c>
    </row>
    <row r="16" spans="1:26" ht="12" customHeight="1">
      <c r="A16" s="52"/>
      <c r="B16" s="51" t="s">
        <v>30</v>
      </c>
      <c r="C16" s="152">
        <v>1</v>
      </c>
      <c r="D16" s="153">
        <v>0</v>
      </c>
      <c r="E16" s="152">
        <v>0</v>
      </c>
      <c r="F16" s="152">
        <v>0</v>
      </c>
      <c r="G16" s="152">
        <v>1</v>
      </c>
      <c r="H16" s="153">
        <v>0</v>
      </c>
      <c r="I16" s="153">
        <v>5</v>
      </c>
      <c r="J16" s="153">
        <v>0</v>
      </c>
      <c r="K16" s="153">
        <v>9</v>
      </c>
      <c r="L16" s="153">
        <v>0</v>
      </c>
      <c r="M16" s="153">
        <v>16</v>
      </c>
      <c r="N16" s="111"/>
      <c r="O16" s="110" t="s">
        <v>30</v>
      </c>
      <c r="P16" s="152">
        <v>0</v>
      </c>
      <c r="Q16" s="153">
        <v>0</v>
      </c>
      <c r="R16" s="152">
        <v>0</v>
      </c>
      <c r="S16" s="152">
        <v>0</v>
      </c>
      <c r="T16" s="152">
        <v>1</v>
      </c>
      <c r="U16" s="153">
        <v>0</v>
      </c>
      <c r="V16" s="153">
        <v>4</v>
      </c>
      <c r="W16" s="153">
        <v>0</v>
      </c>
      <c r="X16" s="153">
        <v>3</v>
      </c>
      <c r="Y16" s="153">
        <v>0</v>
      </c>
      <c r="Z16" s="153">
        <v>8</v>
      </c>
    </row>
    <row r="17" spans="1:26" ht="12" customHeight="1">
      <c r="A17" s="52"/>
      <c r="B17" s="51" t="s">
        <v>29</v>
      </c>
      <c r="C17" s="152">
        <v>1</v>
      </c>
      <c r="D17" s="153">
        <v>0</v>
      </c>
      <c r="E17" s="152">
        <v>0</v>
      </c>
      <c r="F17" s="152">
        <v>0</v>
      </c>
      <c r="G17" s="152">
        <v>1</v>
      </c>
      <c r="H17" s="153">
        <v>2</v>
      </c>
      <c r="I17" s="153">
        <v>2</v>
      </c>
      <c r="J17" s="153">
        <v>0</v>
      </c>
      <c r="K17" s="153">
        <v>3</v>
      </c>
      <c r="L17" s="153">
        <v>0</v>
      </c>
      <c r="M17" s="153">
        <v>9</v>
      </c>
      <c r="N17" s="111"/>
      <c r="O17" s="110" t="s">
        <v>29</v>
      </c>
      <c r="P17" s="152">
        <v>2</v>
      </c>
      <c r="Q17" s="153">
        <v>0</v>
      </c>
      <c r="R17" s="152">
        <v>0</v>
      </c>
      <c r="S17" s="152">
        <v>0</v>
      </c>
      <c r="T17" s="152">
        <v>0</v>
      </c>
      <c r="U17" s="153">
        <v>1</v>
      </c>
      <c r="V17" s="153">
        <v>3</v>
      </c>
      <c r="W17" s="153">
        <v>0</v>
      </c>
      <c r="X17" s="153">
        <v>1</v>
      </c>
      <c r="Y17" s="153">
        <v>0</v>
      </c>
      <c r="Z17" s="153">
        <v>7</v>
      </c>
    </row>
    <row r="18" spans="1:26" ht="12" customHeight="1">
      <c r="A18" s="52"/>
      <c r="B18" s="110" t="s">
        <v>28</v>
      </c>
      <c r="C18" s="152">
        <v>1</v>
      </c>
      <c r="D18" s="153">
        <v>0</v>
      </c>
      <c r="E18" s="152">
        <v>0</v>
      </c>
      <c r="F18" s="152">
        <v>0</v>
      </c>
      <c r="G18" s="152">
        <v>0</v>
      </c>
      <c r="H18" s="153">
        <v>0</v>
      </c>
      <c r="I18" s="153">
        <v>8</v>
      </c>
      <c r="J18" s="153">
        <v>0</v>
      </c>
      <c r="K18" s="153">
        <v>1</v>
      </c>
      <c r="L18" s="153">
        <v>1</v>
      </c>
      <c r="M18" s="153">
        <v>11</v>
      </c>
      <c r="N18" s="111"/>
      <c r="O18" s="110" t="s">
        <v>28</v>
      </c>
      <c r="P18" s="152">
        <v>1</v>
      </c>
      <c r="Q18" s="153">
        <v>0</v>
      </c>
      <c r="R18" s="152">
        <v>0</v>
      </c>
      <c r="S18" s="152">
        <v>0</v>
      </c>
      <c r="T18" s="152">
        <v>1</v>
      </c>
      <c r="U18" s="153">
        <v>1</v>
      </c>
      <c r="V18" s="153">
        <v>4</v>
      </c>
      <c r="W18" s="153">
        <v>0</v>
      </c>
      <c r="X18" s="153">
        <v>3</v>
      </c>
      <c r="Y18" s="153">
        <v>0</v>
      </c>
      <c r="Z18" s="153">
        <v>10</v>
      </c>
    </row>
    <row r="19" spans="1:26" ht="12" customHeight="1">
      <c r="A19" s="52"/>
      <c r="B19" s="51" t="s">
        <v>27</v>
      </c>
      <c r="C19" s="152">
        <v>0</v>
      </c>
      <c r="D19" s="152">
        <v>0</v>
      </c>
      <c r="E19" s="152">
        <v>0</v>
      </c>
      <c r="F19" s="152">
        <v>0</v>
      </c>
      <c r="G19" s="152">
        <v>0</v>
      </c>
      <c r="H19" s="152">
        <v>0</v>
      </c>
      <c r="I19" s="152">
        <v>0</v>
      </c>
      <c r="J19" s="152">
        <v>0</v>
      </c>
      <c r="K19" s="152">
        <v>0</v>
      </c>
      <c r="L19" s="152">
        <v>0</v>
      </c>
      <c r="M19" s="152">
        <v>0</v>
      </c>
      <c r="N19" s="111"/>
      <c r="O19" s="110" t="s">
        <v>27</v>
      </c>
      <c r="P19" s="152">
        <v>0</v>
      </c>
      <c r="Q19" s="152">
        <v>0</v>
      </c>
      <c r="R19" s="152">
        <v>0</v>
      </c>
      <c r="S19" s="152">
        <v>0</v>
      </c>
      <c r="T19" s="152">
        <v>0</v>
      </c>
      <c r="U19" s="152">
        <v>0</v>
      </c>
      <c r="V19" s="152">
        <v>0</v>
      </c>
      <c r="W19" s="152">
        <v>0</v>
      </c>
      <c r="X19" s="152">
        <v>0</v>
      </c>
      <c r="Y19" s="152">
        <v>0</v>
      </c>
      <c r="Z19" s="152">
        <v>0</v>
      </c>
    </row>
    <row r="20" spans="1:26" ht="12" customHeight="1">
      <c r="A20" s="52"/>
      <c r="B20" s="53" t="s">
        <v>92</v>
      </c>
      <c r="C20" s="154">
        <v>3</v>
      </c>
      <c r="D20" s="154">
        <v>0</v>
      </c>
      <c r="E20" s="154">
        <v>0</v>
      </c>
      <c r="F20" s="154">
        <v>0</v>
      </c>
      <c r="G20" s="154">
        <v>2</v>
      </c>
      <c r="H20" s="154">
        <v>2</v>
      </c>
      <c r="I20" s="154">
        <v>15</v>
      </c>
      <c r="J20" s="154">
        <v>0</v>
      </c>
      <c r="K20" s="154">
        <v>13</v>
      </c>
      <c r="L20" s="154">
        <v>1</v>
      </c>
      <c r="M20" s="154">
        <v>36</v>
      </c>
      <c r="N20" s="111"/>
      <c r="O20" s="112" t="s">
        <v>92</v>
      </c>
      <c r="P20" s="154">
        <v>3</v>
      </c>
      <c r="Q20" s="155">
        <v>0</v>
      </c>
      <c r="R20" s="154">
        <v>0</v>
      </c>
      <c r="S20" s="154">
        <v>0</v>
      </c>
      <c r="T20" s="154">
        <v>2</v>
      </c>
      <c r="U20" s="155">
        <v>2</v>
      </c>
      <c r="V20" s="155">
        <v>11</v>
      </c>
      <c r="W20" s="155">
        <v>0</v>
      </c>
      <c r="X20" s="155">
        <v>7</v>
      </c>
      <c r="Y20" s="155">
        <v>0</v>
      </c>
      <c r="Z20" s="155">
        <v>25</v>
      </c>
    </row>
    <row r="21" spans="1:26" ht="12" customHeight="1">
      <c r="A21" s="52"/>
      <c r="B21" s="51" t="s">
        <v>16</v>
      </c>
      <c r="C21" s="152">
        <v>0</v>
      </c>
      <c r="D21" s="153">
        <v>0</v>
      </c>
      <c r="E21" s="152">
        <v>0</v>
      </c>
      <c r="F21" s="152">
        <v>0</v>
      </c>
      <c r="G21" s="152">
        <v>0</v>
      </c>
      <c r="H21" s="153">
        <v>0</v>
      </c>
      <c r="I21" s="153">
        <v>0</v>
      </c>
      <c r="J21" s="153">
        <v>0</v>
      </c>
      <c r="K21" s="153">
        <v>0</v>
      </c>
      <c r="L21" s="153">
        <v>0</v>
      </c>
      <c r="M21" s="153">
        <v>0</v>
      </c>
      <c r="N21" s="111"/>
      <c r="O21" s="110" t="s">
        <v>16</v>
      </c>
      <c r="P21" s="152">
        <v>0</v>
      </c>
      <c r="Q21" s="153">
        <v>0</v>
      </c>
      <c r="R21" s="152">
        <v>0</v>
      </c>
      <c r="S21" s="152">
        <v>0</v>
      </c>
      <c r="T21" s="152">
        <v>0</v>
      </c>
      <c r="U21" s="153">
        <v>0</v>
      </c>
      <c r="V21" s="153">
        <v>0</v>
      </c>
      <c r="W21" s="153">
        <v>0</v>
      </c>
      <c r="X21" s="153">
        <v>0</v>
      </c>
      <c r="Y21" s="153">
        <v>0</v>
      </c>
      <c r="Z21" s="153">
        <v>0</v>
      </c>
    </row>
    <row r="22" spans="1:26" ht="12" customHeight="1">
      <c r="A22" s="52"/>
      <c r="B22" s="51" t="s">
        <v>15</v>
      </c>
      <c r="C22" s="152">
        <v>15</v>
      </c>
      <c r="D22" s="152">
        <v>0</v>
      </c>
      <c r="E22" s="152">
        <v>0</v>
      </c>
      <c r="F22" s="152">
        <v>0</v>
      </c>
      <c r="G22" s="152">
        <v>0</v>
      </c>
      <c r="H22" s="152">
        <v>1</v>
      </c>
      <c r="I22" s="152">
        <v>0</v>
      </c>
      <c r="J22" s="152">
        <v>0</v>
      </c>
      <c r="K22" s="152">
        <v>9</v>
      </c>
      <c r="L22" s="152">
        <v>6</v>
      </c>
      <c r="M22" s="152">
        <v>31</v>
      </c>
      <c r="N22" s="111"/>
      <c r="O22" s="110" t="s">
        <v>15</v>
      </c>
      <c r="P22" s="152">
        <v>26</v>
      </c>
      <c r="Q22" s="152">
        <v>0</v>
      </c>
      <c r="R22" s="152">
        <v>1</v>
      </c>
      <c r="S22" s="152">
        <v>0</v>
      </c>
      <c r="T22" s="152">
        <v>0</v>
      </c>
      <c r="U22" s="152">
        <v>0</v>
      </c>
      <c r="V22" s="152">
        <v>0</v>
      </c>
      <c r="W22" s="152">
        <v>0</v>
      </c>
      <c r="X22" s="152">
        <v>17</v>
      </c>
      <c r="Y22" s="152">
        <v>7</v>
      </c>
      <c r="Z22" s="152">
        <v>51</v>
      </c>
    </row>
    <row r="23" spans="1:26" ht="12" customHeight="1">
      <c r="A23" s="52"/>
      <c r="B23" s="53" t="s">
        <v>93</v>
      </c>
      <c r="C23" s="154">
        <v>15</v>
      </c>
      <c r="D23" s="155">
        <v>0</v>
      </c>
      <c r="E23" s="154">
        <v>0</v>
      </c>
      <c r="F23" s="154">
        <v>0</v>
      </c>
      <c r="G23" s="154">
        <v>0</v>
      </c>
      <c r="H23" s="155">
        <v>1</v>
      </c>
      <c r="I23" s="155">
        <v>0</v>
      </c>
      <c r="J23" s="155">
        <v>0</v>
      </c>
      <c r="K23" s="155">
        <v>9</v>
      </c>
      <c r="L23" s="155">
        <v>6</v>
      </c>
      <c r="M23" s="155">
        <v>31</v>
      </c>
      <c r="N23" s="111"/>
      <c r="O23" s="112" t="s">
        <v>93</v>
      </c>
      <c r="P23" s="154">
        <v>26</v>
      </c>
      <c r="Q23" s="155">
        <v>0</v>
      </c>
      <c r="R23" s="154">
        <v>1</v>
      </c>
      <c r="S23" s="154">
        <v>0</v>
      </c>
      <c r="T23" s="154">
        <v>0</v>
      </c>
      <c r="U23" s="155">
        <v>0</v>
      </c>
      <c r="V23" s="155">
        <v>0</v>
      </c>
      <c r="W23" s="155">
        <v>0</v>
      </c>
      <c r="X23" s="155">
        <v>17</v>
      </c>
      <c r="Y23" s="155">
        <v>7</v>
      </c>
      <c r="Z23" s="155">
        <v>51</v>
      </c>
    </row>
    <row r="24" spans="1:26" ht="12" customHeight="1">
      <c r="A24" s="52"/>
      <c r="B24" s="53" t="s">
        <v>2</v>
      </c>
      <c r="C24" s="156">
        <v>18</v>
      </c>
      <c r="D24" s="157">
        <v>0</v>
      </c>
      <c r="E24" s="156">
        <v>0</v>
      </c>
      <c r="F24" s="156">
        <v>0</v>
      </c>
      <c r="G24" s="156">
        <v>2</v>
      </c>
      <c r="H24" s="157">
        <v>3</v>
      </c>
      <c r="I24" s="157">
        <v>15</v>
      </c>
      <c r="J24" s="157">
        <v>0</v>
      </c>
      <c r="K24" s="157">
        <v>22</v>
      </c>
      <c r="L24" s="157">
        <v>7</v>
      </c>
      <c r="M24" s="157">
        <v>67</v>
      </c>
      <c r="N24" s="111"/>
      <c r="O24" s="112" t="s">
        <v>2</v>
      </c>
      <c r="P24" s="156">
        <v>29</v>
      </c>
      <c r="Q24" s="157">
        <v>0</v>
      </c>
      <c r="R24" s="156">
        <v>1</v>
      </c>
      <c r="S24" s="156">
        <v>0</v>
      </c>
      <c r="T24" s="156">
        <v>2</v>
      </c>
      <c r="U24" s="157">
        <v>2</v>
      </c>
      <c r="V24" s="157">
        <v>11</v>
      </c>
      <c r="W24" s="157">
        <v>0</v>
      </c>
      <c r="X24" s="157">
        <v>24</v>
      </c>
      <c r="Y24" s="157">
        <v>7</v>
      </c>
      <c r="Z24" s="157">
        <v>76</v>
      </c>
    </row>
    <row r="25" spans="1:26" ht="12" customHeight="1">
      <c r="A25" s="49" t="s">
        <v>25</v>
      </c>
      <c r="B25" s="51" t="s">
        <v>31</v>
      </c>
      <c r="C25" s="152">
        <v>0</v>
      </c>
      <c r="D25" s="153">
        <v>0</v>
      </c>
      <c r="E25" s="152">
        <v>0</v>
      </c>
      <c r="F25" s="152">
        <v>0</v>
      </c>
      <c r="G25" s="152">
        <v>0</v>
      </c>
      <c r="H25" s="153">
        <v>0</v>
      </c>
      <c r="I25" s="153">
        <v>0</v>
      </c>
      <c r="J25" s="153">
        <v>0</v>
      </c>
      <c r="K25" s="153">
        <v>0</v>
      </c>
      <c r="L25" s="153">
        <v>0</v>
      </c>
      <c r="M25" s="153">
        <v>0</v>
      </c>
      <c r="N25" s="109" t="s">
        <v>25</v>
      </c>
      <c r="O25" s="110" t="s">
        <v>31</v>
      </c>
      <c r="P25" s="152">
        <v>0</v>
      </c>
      <c r="Q25" s="153">
        <v>0</v>
      </c>
      <c r="R25" s="152">
        <v>0</v>
      </c>
      <c r="S25" s="152">
        <v>0</v>
      </c>
      <c r="T25" s="152">
        <v>0</v>
      </c>
      <c r="U25" s="153">
        <v>0</v>
      </c>
      <c r="V25" s="153">
        <v>0</v>
      </c>
      <c r="W25" s="153">
        <v>0</v>
      </c>
      <c r="X25" s="153">
        <v>0</v>
      </c>
      <c r="Y25" s="153">
        <v>0</v>
      </c>
      <c r="Z25" s="153">
        <v>0</v>
      </c>
    </row>
    <row r="26" spans="1:26" ht="12" customHeight="1">
      <c r="A26" s="52"/>
      <c r="B26" s="51" t="s">
        <v>30</v>
      </c>
      <c r="C26" s="152">
        <v>0</v>
      </c>
      <c r="D26" s="153">
        <v>0</v>
      </c>
      <c r="E26" s="152">
        <v>0</v>
      </c>
      <c r="F26" s="152">
        <v>0</v>
      </c>
      <c r="G26" s="152">
        <v>0</v>
      </c>
      <c r="H26" s="153">
        <v>0</v>
      </c>
      <c r="I26" s="153">
        <v>0</v>
      </c>
      <c r="J26" s="153">
        <v>0</v>
      </c>
      <c r="K26" s="153">
        <v>0</v>
      </c>
      <c r="L26" s="153">
        <v>0</v>
      </c>
      <c r="M26" s="153">
        <v>0</v>
      </c>
      <c r="N26" s="111"/>
      <c r="O26" s="110" t="s">
        <v>30</v>
      </c>
      <c r="P26" s="152">
        <v>0</v>
      </c>
      <c r="Q26" s="153">
        <v>0</v>
      </c>
      <c r="R26" s="152">
        <v>0</v>
      </c>
      <c r="S26" s="152">
        <v>0</v>
      </c>
      <c r="T26" s="152">
        <v>0</v>
      </c>
      <c r="U26" s="153">
        <v>0</v>
      </c>
      <c r="V26" s="153">
        <v>0</v>
      </c>
      <c r="W26" s="153">
        <v>0</v>
      </c>
      <c r="X26" s="153">
        <v>0</v>
      </c>
      <c r="Y26" s="153">
        <v>0</v>
      </c>
      <c r="Z26" s="153">
        <v>0</v>
      </c>
    </row>
    <row r="27" spans="1:26" ht="12" customHeight="1">
      <c r="A27" s="52"/>
      <c r="B27" s="51" t="s">
        <v>29</v>
      </c>
      <c r="C27" s="152">
        <v>0</v>
      </c>
      <c r="D27" s="153">
        <v>0</v>
      </c>
      <c r="E27" s="152">
        <v>0</v>
      </c>
      <c r="F27" s="152">
        <v>0</v>
      </c>
      <c r="G27" s="152">
        <v>0</v>
      </c>
      <c r="H27" s="153">
        <v>0</v>
      </c>
      <c r="I27" s="153">
        <v>0</v>
      </c>
      <c r="J27" s="153">
        <v>0</v>
      </c>
      <c r="K27" s="153">
        <v>0</v>
      </c>
      <c r="L27" s="153">
        <v>0</v>
      </c>
      <c r="M27" s="153">
        <v>0</v>
      </c>
      <c r="N27" s="111"/>
      <c r="O27" s="110" t="s">
        <v>29</v>
      </c>
      <c r="P27" s="152">
        <v>0</v>
      </c>
      <c r="Q27" s="153">
        <v>0</v>
      </c>
      <c r="R27" s="152">
        <v>0</v>
      </c>
      <c r="S27" s="152">
        <v>0</v>
      </c>
      <c r="T27" s="152">
        <v>0</v>
      </c>
      <c r="U27" s="153">
        <v>0</v>
      </c>
      <c r="V27" s="153">
        <v>0</v>
      </c>
      <c r="W27" s="153">
        <v>0</v>
      </c>
      <c r="X27" s="153">
        <v>0</v>
      </c>
      <c r="Y27" s="153">
        <v>0</v>
      </c>
      <c r="Z27" s="153">
        <v>0</v>
      </c>
    </row>
    <row r="28" spans="1:26" ht="12" customHeight="1">
      <c r="A28" s="52"/>
      <c r="B28" s="51" t="s">
        <v>28</v>
      </c>
      <c r="C28" s="152">
        <v>0</v>
      </c>
      <c r="D28" s="153">
        <v>0</v>
      </c>
      <c r="E28" s="152">
        <v>0</v>
      </c>
      <c r="F28" s="152">
        <v>0</v>
      </c>
      <c r="G28" s="152">
        <v>0</v>
      </c>
      <c r="H28" s="153">
        <v>0</v>
      </c>
      <c r="I28" s="153">
        <v>0</v>
      </c>
      <c r="J28" s="153">
        <v>0</v>
      </c>
      <c r="K28" s="153">
        <v>0</v>
      </c>
      <c r="L28" s="153">
        <v>0</v>
      </c>
      <c r="M28" s="153">
        <v>0</v>
      </c>
      <c r="N28" s="111"/>
      <c r="O28" s="110" t="s">
        <v>28</v>
      </c>
      <c r="P28" s="152">
        <v>0</v>
      </c>
      <c r="Q28" s="153">
        <v>0</v>
      </c>
      <c r="R28" s="152">
        <v>0</v>
      </c>
      <c r="S28" s="152">
        <v>0</v>
      </c>
      <c r="T28" s="152">
        <v>0</v>
      </c>
      <c r="U28" s="153">
        <v>0</v>
      </c>
      <c r="V28" s="153">
        <v>0</v>
      </c>
      <c r="W28" s="153">
        <v>0</v>
      </c>
      <c r="X28" s="153">
        <v>0</v>
      </c>
      <c r="Y28" s="153">
        <v>0</v>
      </c>
      <c r="Z28" s="153">
        <v>0</v>
      </c>
    </row>
    <row r="29" spans="1:26" ht="12" customHeight="1">
      <c r="A29" s="52"/>
      <c r="B29" s="51" t="s">
        <v>27</v>
      </c>
      <c r="C29" s="152">
        <v>0</v>
      </c>
      <c r="D29" s="152">
        <v>0</v>
      </c>
      <c r="E29" s="152">
        <v>0</v>
      </c>
      <c r="F29" s="152">
        <v>0</v>
      </c>
      <c r="G29" s="152">
        <v>0</v>
      </c>
      <c r="H29" s="152">
        <v>0</v>
      </c>
      <c r="I29" s="152">
        <v>0</v>
      </c>
      <c r="J29" s="152">
        <v>0</v>
      </c>
      <c r="K29" s="152">
        <v>0</v>
      </c>
      <c r="L29" s="152">
        <v>0</v>
      </c>
      <c r="M29" s="152">
        <v>0</v>
      </c>
      <c r="N29" s="111"/>
      <c r="O29" s="110" t="s">
        <v>27</v>
      </c>
      <c r="P29" s="152">
        <v>0</v>
      </c>
      <c r="Q29" s="152">
        <v>0</v>
      </c>
      <c r="R29" s="152">
        <v>0</v>
      </c>
      <c r="S29" s="152">
        <v>0</v>
      </c>
      <c r="T29" s="152">
        <v>0</v>
      </c>
      <c r="U29" s="152">
        <v>0</v>
      </c>
      <c r="V29" s="152">
        <v>0</v>
      </c>
      <c r="W29" s="152">
        <v>0</v>
      </c>
      <c r="X29" s="152">
        <v>0</v>
      </c>
      <c r="Y29" s="152">
        <v>0</v>
      </c>
      <c r="Z29" s="152">
        <v>0</v>
      </c>
    </row>
    <row r="30" spans="1:26" ht="12" customHeight="1">
      <c r="A30" s="52"/>
      <c r="B30" s="53" t="s">
        <v>92</v>
      </c>
      <c r="C30" s="154">
        <v>0</v>
      </c>
      <c r="D30" s="155">
        <v>0</v>
      </c>
      <c r="E30" s="154">
        <v>0</v>
      </c>
      <c r="F30" s="154">
        <v>0</v>
      </c>
      <c r="G30" s="154">
        <v>0</v>
      </c>
      <c r="H30" s="155">
        <v>0</v>
      </c>
      <c r="I30" s="155">
        <v>0</v>
      </c>
      <c r="J30" s="155">
        <v>0</v>
      </c>
      <c r="K30" s="155">
        <v>0</v>
      </c>
      <c r="L30" s="155">
        <v>0</v>
      </c>
      <c r="M30" s="155">
        <v>0</v>
      </c>
      <c r="N30" s="111"/>
      <c r="O30" s="112" t="s">
        <v>92</v>
      </c>
      <c r="P30" s="154">
        <v>0</v>
      </c>
      <c r="Q30" s="155">
        <v>0</v>
      </c>
      <c r="R30" s="154">
        <v>0</v>
      </c>
      <c r="S30" s="154">
        <v>0</v>
      </c>
      <c r="T30" s="154">
        <v>0</v>
      </c>
      <c r="U30" s="155">
        <v>0</v>
      </c>
      <c r="V30" s="155">
        <v>0</v>
      </c>
      <c r="W30" s="155">
        <v>0</v>
      </c>
      <c r="X30" s="155">
        <v>0</v>
      </c>
      <c r="Y30" s="155">
        <v>0</v>
      </c>
      <c r="Z30" s="155">
        <v>0</v>
      </c>
    </row>
    <row r="31" spans="1:26" ht="12" customHeight="1">
      <c r="A31" s="52"/>
      <c r="B31" s="51" t="s">
        <v>16</v>
      </c>
      <c r="C31" s="152">
        <v>0</v>
      </c>
      <c r="D31" s="153">
        <v>0</v>
      </c>
      <c r="E31" s="152">
        <v>0</v>
      </c>
      <c r="F31" s="152">
        <v>0</v>
      </c>
      <c r="G31" s="152">
        <v>0</v>
      </c>
      <c r="H31" s="153">
        <v>0</v>
      </c>
      <c r="I31" s="153">
        <v>0</v>
      </c>
      <c r="J31" s="153">
        <v>0</v>
      </c>
      <c r="K31" s="153">
        <v>0</v>
      </c>
      <c r="L31" s="153">
        <v>0</v>
      </c>
      <c r="M31" s="153">
        <v>0</v>
      </c>
      <c r="N31" s="111"/>
      <c r="O31" s="110" t="s">
        <v>16</v>
      </c>
      <c r="P31" s="152">
        <v>0</v>
      </c>
      <c r="Q31" s="153">
        <v>0</v>
      </c>
      <c r="R31" s="152">
        <v>0</v>
      </c>
      <c r="S31" s="152">
        <v>0</v>
      </c>
      <c r="T31" s="152">
        <v>0</v>
      </c>
      <c r="U31" s="153">
        <v>0</v>
      </c>
      <c r="V31" s="153">
        <v>0</v>
      </c>
      <c r="W31" s="153">
        <v>0</v>
      </c>
      <c r="X31" s="153">
        <v>0</v>
      </c>
      <c r="Y31" s="153">
        <v>0</v>
      </c>
      <c r="Z31" s="153">
        <v>0</v>
      </c>
    </row>
    <row r="32" spans="1:26" ht="12" customHeight="1">
      <c r="A32" s="52"/>
      <c r="B32" s="51" t="s">
        <v>15</v>
      </c>
      <c r="C32" s="152">
        <v>0</v>
      </c>
      <c r="D32" s="152">
        <v>0</v>
      </c>
      <c r="E32" s="152">
        <v>0</v>
      </c>
      <c r="F32" s="152">
        <v>0</v>
      </c>
      <c r="G32" s="152">
        <v>0</v>
      </c>
      <c r="H32" s="152">
        <v>0</v>
      </c>
      <c r="I32" s="152">
        <v>0</v>
      </c>
      <c r="J32" s="152">
        <v>0</v>
      </c>
      <c r="K32" s="152">
        <v>1</v>
      </c>
      <c r="L32" s="152">
        <v>0</v>
      </c>
      <c r="M32" s="152">
        <v>1</v>
      </c>
      <c r="N32" s="111"/>
      <c r="O32" s="110" t="s">
        <v>15</v>
      </c>
      <c r="P32" s="152">
        <v>0</v>
      </c>
      <c r="Q32" s="152">
        <v>0</v>
      </c>
      <c r="R32" s="152">
        <v>0</v>
      </c>
      <c r="S32" s="152">
        <v>0</v>
      </c>
      <c r="T32" s="152">
        <v>0</v>
      </c>
      <c r="U32" s="152">
        <v>0</v>
      </c>
      <c r="V32" s="152">
        <v>0</v>
      </c>
      <c r="W32" s="152">
        <v>0</v>
      </c>
      <c r="X32" s="152">
        <v>1</v>
      </c>
      <c r="Y32" s="152">
        <v>1</v>
      </c>
      <c r="Z32" s="152">
        <v>2</v>
      </c>
    </row>
    <row r="33" spans="1:26" ht="12" customHeight="1">
      <c r="A33" s="52"/>
      <c r="B33" s="53" t="s">
        <v>93</v>
      </c>
      <c r="C33" s="154">
        <v>0</v>
      </c>
      <c r="D33" s="155">
        <v>0</v>
      </c>
      <c r="E33" s="154">
        <v>0</v>
      </c>
      <c r="F33" s="154">
        <v>0</v>
      </c>
      <c r="G33" s="154">
        <v>0</v>
      </c>
      <c r="H33" s="155">
        <v>0</v>
      </c>
      <c r="I33" s="155">
        <v>0</v>
      </c>
      <c r="J33" s="155">
        <v>0</v>
      </c>
      <c r="K33" s="155">
        <v>1</v>
      </c>
      <c r="L33" s="155">
        <v>0</v>
      </c>
      <c r="M33" s="155">
        <v>1</v>
      </c>
      <c r="N33" s="111"/>
      <c r="O33" s="112" t="s">
        <v>93</v>
      </c>
      <c r="P33" s="154">
        <v>0</v>
      </c>
      <c r="Q33" s="155">
        <v>0</v>
      </c>
      <c r="R33" s="154">
        <v>0</v>
      </c>
      <c r="S33" s="154">
        <v>0</v>
      </c>
      <c r="T33" s="154">
        <v>0</v>
      </c>
      <c r="U33" s="155">
        <v>0</v>
      </c>
      <c r="V33" s="155">
        <v>0</v>
      </c>
      <c r="W33" s="155">
        <v>0</v>
      </c>
      <c r="X33" s="155">
        <v>1</v>
      </c>
      <c r="Y33" s="155">
        <v>1</v>
      </c>
      <c r="Z33" s="155">
        <v>2</v>
      </c>
    </row>
    <row r="34" spans="1:26" ht="12" customHeight="1">
      <c r="A34" s="52"/>
      <c r="B34" s="53" t="s">
        <v>2</v>
      </c>
      <c r="C34" s="156">
        <v>0</v>
      </c>
      <c r="D34" s="157">
        <v>0</v>
      </c>
      <c r="E34" s="156">
        <v>0</v>
      </c>
      <c r="F34" s="156">
        <v>0</v>
      </c>
      <c r="G34" s="156">
        <v>0</v>
      </c>
      <c r="H34" s="157">
        <v>0</v>
      </c>
      <c r="I34" s="157">
        <v>0</v>
      </c>
      <c r="J34" s="157">
        <v>0</v>
      </c>
      <c r="K34" s="157">
        <v>1</v>
      </c>
      <c r="L34" s="157">
        <v>0</v>
      </c>
      <c r="M34" s="157">
        <v>1</v>
      </c>
      <c r="N34" s="111"/>
      <c r="O34" s="112" t="s">
        <v>2</v>
      </c>
      <c r="P34" s="156">
        <v>0</v>
      </c>
      <c r="Q34" s="157">
        <v>0</v>
      </c>
      <c r="R34" s="156">
        <v>0</v>
      </c>
      <c r="S34" s="156">
        <v>0</v>
      </c>
      <c r="T34" s="156">
        <v>0</v>
      </c>
      <c r="U34" s="157">
        <v>0</v>
      </c>
      <c r="V34" s="157">
        <v>0</v>
      </c>
      <c r="W34" s="157">
        <v>0</v>
      </c>
      <c r="X34" s="157">
        <v>1</v>
      </c>
      <c r="Y34" s="157">
        <v>1</v>
      </c>
      <c r="Z34" s="157">
        <v>2</v>
      </c>
    </row>
    <row r="35" spans="1:26" ht="12" customHeight="1">
      <c r="A35" s="49" t="s">
        <v>131</v>
      </c>
      <c r="B35" s="51" t="s">
        <v>31</v>
      </c>
      <c r="C35" s="152">
        <v>0</v>
      </c>
      <c r="D35" s="153">
        <v>0</v>
      </c>
      <c r="E35" s="152">
        <v>0</v>
      </c>
      <c r="F35" s="152">
        <v>0</v>
      </c>
      <c r="G35" s="152">
        <v>0</v>
      </c>
      <c r="H35" s="153">
        <v>0</v>
      </c>
      <c r="I35" s="153">
        <v>0</v>
      </c>
      <c r="J35" s="153">
        <v>0</v>
      </c>
      <c r="K35" s="153">
        <v>0</v>
      </c>
      <c r="L35" s="153">
        <v>0</v>
      </c>
      <c r="M35" s="153">
        <v>0</v>
      </c>
      <c r="N35" s="109" t="s">
        <v>131</v>
      </c>
      <c r="O35" s="110" t="s">
        <v>31</v>
      </c>
      <c r="P35" s="152">
        <v>0</v>
      </c>
      <c r="Q35" s="153">
        <v>0</v>
      </c>
      <c r="R35" s="152">
        <v>0</v>
      </c>
      <c r="S35" s="152">
        <v>0</v>
      </c>
      <c r="T35" s="152">
        <v>0</v>
      </c>
      <c r="U35" s="153">
        <v>0</v>
      </c>
      <c r="V35" s="153">
        <v>0</v>
      </c>
      <c r="W35" s="153">
        <v>0</v>
      </c>
      <c r="X35" s="153">
        <v>0</v>
      </c>
      <c r="Y35" s="153">
        <v>0</v>
      </c>
      <c r="Z35" s="153">
        <v>0</v>
      </c>
    </row>
    <row r="36" spans="1:26" ht="12" customHeight="1">
      <c r="A36" s="109" t="s">
        <v>32</v>
      </c>
      <c r="B36" s="51" t="s">
        <v>30</v>
      </c>
      <c r="C36" s="152">
        <v>16</v>
      </c>
      <c r="D36" s="153">
        <v>0</v>
      </c>
      <c r="E36" s="152">
        <v>0</v>
      </c>
      <c r="F36" s="152">
        <v>0</v>
      </c>
      <c r="G36" s="152">
        <v>0</v>
      </c>
      <c r="H36" s="153">
        <v>0</v>
      </c>
      <c r="I36" s="153">
        <v>6</v>
      </c>
      <c r="J36" s="153">
        <v>0</v>
      </c>
      <c r="K36" s="153">
        <v>5</v>
      </c>
      <c r="L36" s="153">
        <v>1</v>
      </c>
      <c r="M36" s="153">
        <v>28</v>
      </c>
      <c r="N36" s="109" t="s">
        <v>32</v>
      </c>
      <c r="O36" s="110" t="s">
        <v>30</v>
      </c>
      <c r="P36" s="152">
        <v>14</v>
      </c>
      <c r="Q36" s="153">
        <v>0</v>
      </c>
      <c r="R36" s="152">
        <v>2</v>
      </c>
      <c r="S36" s="152">
        <v>2</v>
      </c>
      <c r="T36" s="152">
        <v>4</v>
      </c>
      <c r="U36" s="153">
        <v>1</v>
      </c>
      <c r="V36" s="153">
        <v>18</v>
      </c>
      <c r="W36" s="153">
        <v>0</v>
      </c>
      <c r="X36" s="153">
        <v>6</v>
      </c>
      <c r="Y36" s="153">
        <v>1</v>
      </c>
      <c r="Z36" s="153">
        <v>48</v>
      </c>
    </row>
    <row r="37" spans="1:26" ht="12" customHeight="1">
      <c r="A37" s="52"/>
      <c r="B37" s="51" t="s">
        <v>29</v>
      </c>
      <c r="C37" s="152">
        <v>22</v>
      </c>
      <c r="D37" s="153">
        <v>0</v>
      </c>
      <c r="E37" s="152">
        <v>0</v>
      </c>
      <c r="F37" s="152">
        <v>0</v>
      </c>
      <c r="G37" s="152">
        <v>0</v>
      </c>
      <c r="H37" s="153">
        <v>1</v>
      </c>
      <c r="I37" s="153">
        <v>4</v>
      </c>
      <c r="J37" s="153">
        <v>0</v>
      </c>
      <c r="K37" s="153">
        <v>5</v>
      </c>
      <c r="L37" s="153">
        <v>0</v>
      </c>
      <c r="M37" s="153">
        <v>32</v>
      </c>
      <c r="N37" s="111"/>
      <c r="O37" s="110" t="s">
        <v>29</v>
      </c>
      <c r="P37" s="152">
        <v>21</v>
      </c>
      <c r="Q37" s="153">
        <v>0</v>
      </c>
      <c r="R37" s="152">
        <v>0</v>
      </c>
      <c r="S37" s="152">
        <v>0</v>
      </c>
      <c r="T37" s="152">
        <v>8</v>
      </c>
      <c r="U37" s="153">
        <v>0</v>
      </c>
      <c r="V37" s="153">
        <v>10</v>
      </c>
      <c r="W37" s="153">
        <v>0</v>
      </c>
      <c r="X37" s="153">
        <v>13</v>
      </c>
      <c r="Y37" s="153">
        <v>3</v>
      </c>
      <c r="Z37" s="153">
        <v>55</v>
      </c>
    </row>
    <row r="38" spans="1:26" ht="12" customHeight="1">
      <c r="A38" s="52"/>
      <c r="B38" s="51" t="s">
        <v>28</v>
      </c>
      <c r="C38" s="152">
        <v>15</v>
      </c>
      <c r="D38" s="153">
        <v>0</v>
      </c>
      <c r="E38" s="152">
        <v>0</v>
      </c>
      <c r="F38" s="152">
        <v>0</v>
      </c>
      <c r="G38" s="152">
        <v>1</v>
      </c>
      <c r="H38" s="153">
        <v>0</v>
      </c>
      <c r="I38" s="153">
        <v>7</v>
      </c>
      <c r="J38" s="153">
        <v>0</v>
      </c>
      <c r="K38" s="153">
        <v>6</v>
      </c>
      <c r="L38" s="153">
        <v>0</v>
      </c>
      <c r="M38" s="153">
        <v>29</v>
      </c>
      <c r="N38" s="111"/>
      <c r="O38" s="110" t="s">
        <v>28</v>
      </c>
      <c r="P38" s="152">
        <v>9</v>
      </c>
      <c r="Q38" s="153">
        <v>0</v>
      </c>
      <c r="R38" s="152">
        <v>0</v>
      </c>
      <c r="S38" s="152">
        <v>0</v>
      </c>
      <c r="T38" s="152">
        <v>2</v>
      </c>
      <c r="U38" s="153">
        <v>2</v>
      </c>
      <c r="V38" s="153">
        <v>10</v>
      </c>
      <c r="W38" s="153">
        <v>0</v>
      </c>
      <c r="X38" s="153">
        <v>10</v>
      </c>
      <c r="Y38" s="153">
        <v>2</v>
      </c>
      <c r="Z38" s="153">
        <v>35</v>
      </c>
    </row>
    <row r="39" spans="1:26" ht="12" customHeight="1">
      <c r="A39" s="52"/>
      <c r="B39" s="51" t="s">
        <v>27</v>
      </c>
      <c r="C39" s="152">
        <v>0</v>
      </c>
      <c r="D39" s="152">
        <v>0</v>
      </c>
      <c r="E39" s="152">
        <v>0</v>
      </c>
      <c r="F39" s="152">
        <v>0</v>
      </c>
      <c r="G39" s="152">
        <v>0</v>
      </c>
      <c r="H39" s="152">
        <v>0</v>
      </c>
      <c r="I39" s="152">
        <v>1</v>
      </c>
      <c r="J39" s="152">
        <v>0</v>
      </c>
      <c r="K39" s="152">
        <v>1</v>
      </c>
      <c r="L39" s="152">
        <v>0</v>
      </c>
      <c r="M39" s="152">
        <v>2</v>
      </c>
      <c r="N39" s="111"/>
      <c r="O39" s="110" t="s">
        <v>27</v>
      </c>
      <c r="P39" s="152">
        <v>0</v>
      </c>
      <c r="Q39" s="152">
        <v>0</v>
      </c>
      <c r="R39" s="152">
        <v>0</v>
      </c>
      <c r="S39" s="152">
        <v>0</v>
      </c>
      <c r="T39" s="152">
        <v>1</v>
      </c>
      <c r="U39" s="152">
        <v>0</v>
      </c>
      <c r="V39" s="152">
        <v>4</v>
      </c>
      <c r="W39" s="152">
        <v>0</v>
      </c>
      <c r="X39" s="152">
        <v>3</v>
      </c>
      <c r="Y39" s="152">
        <v>0</v>
      </c>
      <c r="Z39" s="152">
        <v>8</v>
      </c>
    </row>
    <row r="40" spans="1:26" ht="12" customHeight="1">
      <c r="A40" s="52"/>
      <c r="B40" s="53" t="s">
        <v>92</v>
      </c>
      <c r="C40" s="154">
        <v>53</v>
      </c>
      <c r="D40" s="155">
        <v>0</v>
      </c>
      <c r="E40" s="154">
        <v>0</v>
      </c>
      <c r="F40" s="154">
        <v>0</v>
      </c>
      <c r="G40" s="154">
        <v>1</v>
      </c>
      <c r="H40" s="155">
        <v>1</v>
      </c>
      <c r="I40" s="155">
        <v>18</v>
      </c>
      <c r="J40" s="155">
        <v>0</v>
      </c>
      <c r="K40" s="155">
        <v>17</v>
      </c>
      <c r="L40" s="155">
        <v>1</v>
      </c>
      <c r="M40" s="155">
        <v>91</v>
      </c>
      <c r="N40" s="111"/>
      <c r="O40" s="112" t="s">
        <v>92</v>
      </c>
      <c r="P40" s="154">
        <v>44</v>
      </c>
      <c r="Q40" s="155">
        <v>0</v>
      </c>
      <c r="R40" s="154">
        <v>2</v>
      </c>
      <c r="S40" s="154">
        <v>2</v>
      </c>
      <c r="T40" s="154">
        <v>15</v>
      </c>
      <c r="U40" s="155">
        <v>3</v>
      </c>
      <c r="V40" s="155">
        <v>42</v>
      </c>
      <c r="W40" s="155">
        <v>0</v>
      </c>
      <c r="X40" s="155">
        <v>32</v>
      </c>
      <c r="Y40" s="155">
        <v>6</v>
      </c>
      <c r="Z40" s="155">
        <v>146</v>
      </c>
    </row>
    <row r="41" spans="1:26" ht="12" customHeight="1">
      <c r="A41" s="52"/>
      <c r="B41" s="51" t="s">
        <v>16</v>
      </c>
      <c r="C41" s="152">
        <v>0</v>
      </c>
      <c r="D41" s="153">
        <v>0</v>
      </c>
      <c r="E41" s="152">
        <v>0</v>
      </c>
      <c r="F41" s="152">
        <v>0</v>
      </c>
      <c r="G41" s="152">
        <v>0</v>
      </c>
      <c r="H41" s="153">
        <v>0</v>
      </c>
      <c r="I41" s="153">
        <v>0</v>
      </c>
      <c r="J41" s="153">
        <v>0</v>
      </c>
      <c r="K41" s="153">
        <v>0</v>
      </c>
      <c r="L41" s="153">
        <v>0</v>
      </c>
      <c r="M41" s="153">
        <v>0</v>
      </c>
      <c r="N41" s="111"/>
      <c r="O41" s="110" t="s">
        <v>16</v>
      </c>
      <c r="P41" s="152">
        <v>0</v>
      </c>
      <c r="Q41" s="153">
        <v>0</v>
      </c>
      <c r="R41" s="152">
        <v>0</v>
      </c>
      <c r="S41" s="152">
        <v>0</v>
      </c>
      <c r="T41" s="152">
        <v>0</v>
      </c>
      <c r="U41" s="153">
        <v>0</v>
      </c>
      <c r="V41" s="153">
        <v>0</v>
      </c>
      <c r="W41" s="153">
        <v>0</v>
      </c>
      <c r="X41" s="153">
        <v>0</v>
      </c>
      <c r="Y41" s="153">
        <v>0</v>
      </c>
      <c r="Z41" s="153">
        <v>0</v>
      </c>
    </row>
    <row r="42" spans="1:26" ht="12" customHeight="1">
      <c r="A42" s="52"/>
      <c r="B42" s="51" t="s">
        <v>15</v>
      </c>
      <c r="C42" s="152">
        <v>5</v>
      </c>
      <c r="D42" s="152">
        <v>0</v>
      </c>
      <c r="E42" s="152">
        <v>0</v>
      </c>
      <c r="F42" s="152">
        <v>0</v>
      </c>
      <c r="G42" s="152">
        <v>0</v>
      </c>
      <c r="H42" s="152">
        <v>0</v>
      </c>
      <c r="I42" s="152">
        <v>0</v>
      </c>
      <c r="J42" s="152">
        <v>0</v>
      </c>
      <c r="K42" s="152">
        <v>2</v>
      </c>
      <c r="L42" s="152">
        <v>0</v>
      </c>
      <c r="M42" s="152">
        <v>7</v>
      </c>
      <c r="N42" s="111"/>
      <c r="O42" s="110" t="s">
        <v>15</v>
      </c>
      <c r="P42" s="152">
        <v>25</v>
      </c>
      <c r="Q42" s="152">
        <v>0</v>
      </c>
      <c r="R42" s="152">
        <v>0</v>
      </c>
      <c r="S42" s="152">
        <v>0</v>
      </c>
      <c r="T42" s="152">
        <v>0</v>
      </c>
      <c r="U42" s="152">
        <v>0</v>
      </c>
      <c r="V42" s="152">
        <v>4</v>
      </c>
      <c r="W42" s="152">
        <v>0</v>
      </c>
      <c r="X42" s="152">
        <v>14</v>
      </c>
      <c r="Y42" s="152">
        <v>0</v>
      </c>
      <c r="Z42" s="152">
        <v>43</v>
      </c>
    </row>
    <row r="43" spans="1:26" ht="12" customHeight="1">
      <c r="A43" s="52"/>
      <c r="B43" s="53" t="s">
        <v>93</v>
      </c>
      <c r="C43" s="154">
        <v>5</v>
      </c>
      <c r="D43" s="155">
        <v>0</v>
      </c>
      <c r="E43" s="154">
        <v>0</v>
      </c>
      <c r="F43" s="154">
        <v>0</v>
      </c>
      <c r="G43" s="154">
        <v>0</v>
      </c>
      <c r="H43" s="155">
        <v>0</v>
      </c>
      <c r="I43" s="155">
        <v>0</v>
      </c>
      <c r="J43" s="155">
        <v>0</v>
      </c>
      <c r="K43" s="155">
        <v>2</v>
      </c>
      <c r="L43" s="155">
        <v>0</v>
      </c>
      <c r="M43" s="155">
        <v>7</v>
      </c>
      <c r="N43" s="111"/>
      <c r="O43" s="112" t="s">
        <v>93</v>
      </c>
      <c r="P43" s="154">
        <v>25</v>
      </c>
      <c r="Q43" s="155">
        <v>0</v>
      </c>
      <c r="R43" s="154">
        <v>0</v>
      </c>
      <c r="S43" s="154">
        <v>0</v>
      </c>
      <c r="T43" s="154">
        <v>0</v>
      </c>
      <c r="U43" s="155">
        <v>0</v>
      </c>
      <c r="V43" s="155">
        <v>4</v>
      </c>
      <c r="W43" s="155">
        <v>0</v>
      </c>
      <c r="X43" s="155">
        <v>14</v>
      </c>
      <c r="Y43" s="155">
        <v>0</v>
      </c>
      <c r="Z43" s="155">
        <v>43</v>
      </c>
    </row>
    <row r="44" spans="1:26" ht="12" customHeight="1">
      <c r="A44" s="52"/>
      <c r="B44" s="53" t="s">
        <v>2</v>
      </c>
      <c r="C44" s="156">
        <v>58</v>
      </c>
      <c r="D44" s="157">
        <v>0</v>
      </c>
      <c r="E44" s="156">
        <v>0</v>
      </c>
      <c r="F44" s="156">
        <v>0</v>
      </c>
      <c r="G44" s="156">
        <v>1</v>
      </c>
      <c r="H44" s="157">
        <v>1</v>
      </c>
      <c r="I44" s="157">
        <v>18</v>
      </c>
      <c r="J44" s="157">
        <v>0</v>
      </c>
      <c r="K44" s="157">
        <v>19</v>
      </c>
      <c r="L44" s="157">
        <v>1</v>
      </c>
      <c r="M44" s="157">
        <v>98</v>
      </c>
      <c r="N44" s="111"/>
      <c r="O44" s="112" t="s">
        <v>2</v>
      </c>
      <c r="P44" s="156">
        <v>69</v>
      </c>
      <c r="Q44" s="157">
        <v>0</v>
      </c>
      <c r="R44" s="156">
        <v>2</v>
      </c>
      <c r="S44" s="156">
        <v>2</v>
      </c>
      <c r="T44" s="156">
        <v>15</v>
      </c>
      <c r="U44" s="157">
        <v>3</v>
      </c>
      <c r="V44" s="157">
        <v>46</v>
      </c>
      <c r="W44" s="157">
        <v>0</v>
      </c>
      <c r="X44" s="157">
        <v>46</v>
      </c>
      <c r="Y44" s="157">
        <v>6</v>
      </c>
      <c r="Z44" s="157">
        <v>189</v>
      </c>
    </row>
    <row r="45" spans="1:26" s="76" customFormat="1" ht="12" customHeight="1">
      <c r="A45" s="108" t="s">
        <v>139</v>
      </c>
      <c r="B45" s="107"/>
      <c r="C45" s="107"/>
      <c r="D45" s="107"/>
      <c r="E45" s="107"/>
      <c r="F45" s="107"/>
      <c r="G45" s="107"/>
      <c r="H45" s="107"/>
      <c r="I45" s="107"/>
      <c r="J45" s="107"/>
      <c r="K45" s="107"/>
      <c r="L45" s="107"/>
      <c r="M45" s="107"/>
      <c r="N45" s="108" t="s">
        <v>139</v>
      </c>
      <c r="O45" s="107"/>
      <c r="P45" s="107"/>
      <c r="Q45" s="107"/>
      <c r="R45" s="107"/>
      <c r="S45" s="107"/>
      <c r="T45" s="107"/>
      <c r="U45" s="107"/>
      <c r="V45" s="107"/>
      <c r="W45" s="107"/>
      <c r="X45" s="107"/>
      <c r="Y45" s="107"/>
      <c r="Z45" s="107"/>
    </row>
    <row r="46" spans="1:26" s="76" customFormat="1" ht="12" customHeight="1">
      <c r="A46" s="111"/>
      <c r="B46" s="112"/>
      <c r="C46" s="112"/>
      <c r="D46" s="112"/>
      <c r="E46" s="112"/>
      <c r="F46" s="112"/>
      <c r="G46" s="112"/>
      <c r="H46" s="112"/>
      <c r="I46" s="112"/>
      <c r="J46" s="112"/>
      <c r="K46" s="112"/>
      <c r="L46" s="112"/>
      <c r="M46" s="112"/>
      <c r="N46" s="111"/>
      <c r="O46" s="112"/>
      <c r="P46" s="112"/>
      <c r="Q46" s="112"/>
      <c r="R46" s="112"/>
      <c r="S46" s="112"/>
      <c r="T46" s="112"/>
      <c r="U46" s="112"/>
      <c r="V46" s="112"/>
      <c r="W46" s="112"/>
      <c r="X46" s="112"/>
      <c r="Y46" s="112"/>
      <c r="Z46" s="112"/>
    </row>
    <row r="47" spans="1:26" ht="12" customHeight="1">
      <c r="A47" s="21"/>
      <c r="B47" s="21"/>
      <c r="C47" s="180" t="s">
        <v>18</v>
      </c>
      <c r="D47" s="180"/>
      <c r="E47" s="180"/>
      <c r="F47" s="180"/>
      <c r="G47" s="180"/>
      <c r="H47" s="180"/>
      <c r="I47" s="180"/>
      <c r="J47" s="180"/>
      <c r="K47" s="180"/>
      <c r="L47" s="180"/>
      <c r="M47" s="180"/>
      <c r="N47" s="107"/>
      <c r="O47" s="107"/>
      <c r="P47" s="71"/>
      <c r="Q47" s="180" t="s">
        <v>33</v>
      </c>
      <c r="R47" s="180"/>
      <c r="S47" s="180"/>
      <c r="T47" s="180"/>
      <c r="U47" s="180"/>
      <c r="V47" s="180"/>
      <c r="W47" s="180"/>
      <c r="X47" s="180"/>
      <c r="Y47" s="180"/>
      <c r="Z47" s="180"/>
    </row>
    <row r="48" spans="1:26" ht="38.25" customHeight="1">
      <c r="A48" s="49" t="s">
        <v>26</v>
      </c>
      <c r="B48" s="49" t="s">
        <v>34</v>
      </c>
      <c r="C48" s="50" t="s">
        <v>12</v>
      </c>
      <c r="D48" s="50" t="s">
        <v>11</v>
      </c>
      <c r="E48" s="50" t="s">
        <v>88</v>
      </c>
      <c r="F48" s="50" t="s">
        <v>9</v>
      </c>
      <c r="G48" s="50" t="s">
        <v>8</v>
      </c>
      <c r="H48" s="50" t="s">
        <v>7</v>
      </c>
      <c r="I48" s="50" t="s">
        <v>89</v>
      </c>
      <c r="J48" s="50" t="s">
        <v>5</v>
      </c>
      <c r="K48" s="50" t="s">
        <v>90</v>
      </c>
      <c r="L48" s="50" t="s">
        <v>3</v>
      </c>
      <c r="M48" s="50" t="s">
        <v>91</v>
      </c>
      <c r="N48" s="109" t="s">
        <v>26</v>
      </c>
      <c r="O48" s="109" t="s">
        <v>34</v>
      </c>
      <c r="P48" s="50" t="s">
        <v>12</v>
      </c>
      <c r="Q48" s="50" t="s">
        <v>11</v>
      </c>
      <c r="R48" s="50" t="s">
        <v>88</v>
      </c>
      <c r="S48" s="50" t="s">
        <v>9</v>
      </c>
      <c r="T48" s="50" t="s">
        <v>8</v>
      </c>
      <c r="U48" s="50" t="s">
        <v>7</v>
      </c>
      <c r="V48" s="50" t="s">
        <v>89</v>
      </c>
      <c r="W48" s="50" t="s">
        <v>5</v>
      </c>
      <c r="X48" s="50" t="s">
        <v>90</v>
      </c>
      <c r="Y48" s="50" t="s">
        <v>3</v>
      </c>
      <c r="Z48" s="50" t="s">
        <v>87</v>
      </c>
    </row>
    <row r="49" spans="1:26" ht="12" customHeight="1">
      <c r="A49" s="49" t="s">
        <v>116</v>
      </c>
      <c r="B49" s="51" t="s">
        <v>31</v>
      </c>
      <c r="C49" s="152">
        <v>0</v>
      </c>
      <c r="D49" s="153">
        <v>0</v>
      </c>
      <c r="E49" s="152">
        <v>0</v>
      </c>
      <c r="F49" s="152">
        <v>0</v>
      </c>
      <c r="G49" s="152">
        <v>0</v>
      </c>
      <c r="H49" s="153">
        <v>0</v>
      </c>
      <c r="I49" s="153">
        <v>0</v>
      </c>
      <c r="J49" s="153">
        <v>0</v>
      </c>
      <c r="K49" s="153">
        <v>0</v>
      </c>
      <c r="L49" s="153">
        <v>0</v>
      </c>
      <c r="M49" s="153">
        <v>0</v>
      </c>
      <c r="N49" s="109" t="s">
        <v>116</v>
      </c>
      <c r="O49" s="110" t="s">
        <v>31</v>
      </c>
      <c r="P49" s="152">
        <v>0</v>
      </c>
      <c r="Q49" s="153">
        <v>0</v>
      </c>
      <c r="R49" s="152">
        <v>0</v>
      </c>
      <c r="S49" s="152">
        <v>0</v>
      </c>
      <c r="T49" s="152">
        <v>0</v>
      </c>
      <c r="U49" s="153">
        <v>0</v>
      </c>
      <c r="V49" s="153">
        <v>0</v>
      </c>
      <c r="W49" s="153">
        <v>0</v>
      </c>
      <c r="X49" s="153">
        <v>0</v>
      </c>
      <c r="Y49" s="153">
        <v>0</v>
      </c>
      <c r="Z49" s="153">
        <v>0</v>
      </c>
    </row>
    <row r="50" spans="1:26" ht="12" customHeight="1">
      <c r="A50" s="49"/>
      <c r="B50" s="51" t="s">
        <v>30</v>
      </c>
      <c r="C50" s="152">
        <v>3</v>
      </c>
      <c r="D50" s="153">
        <v>0</v>
      </c>
      <c r="E50" s="152">
        <v>0</v>
      </c>
      <c r="F50" s="152">
        <v>0</v>
      </c>
      <c r="G50" s="152">
        <v>0</v>
      </c>
      <c r="H50" s="153">
        <v>0</v>
      </c>
      <c r="I50" s="153">
        <v>2</v>
      </c>
      <c r="J50" s="153">
        <v>0</v>
      </c>
      <c r="K50" s="153">
        <v>5</v>
      </c>
      <c r="L50" s="153">
        <v>0</v>
      </c>
      <c r="M50" s="153">
        <v>10</v>
      </c>
      <c r="N50" s="109"/>
      <c r="O50" s="110" t="s">
        <v>30</v>
      </c>
      <c r="P50" s="152">
        <v>3</v>
      </c>
      <c r="Q50" s="153">
        <v>0</v>
      </c>
      <c r="R50" s="152">
        <v>1</v>
      </c>
      <c r="S50" s="152">
        <v>0</v>
      </c>
      <c r="T50" s="152">
        <v>1</v>
      </c>
      <c r="U50" s="153">
        <v>0</v>
      </c>
      <c r="V50" s="153">
        <v>3</v>
      </c>
      <c r="W50" s="153">
        <v>0</v>
      </c>
      <c r="X50" s="153">
        <v>13</v>
      </c>
      <c r="Y50" s="153">
        <v>3</v>
      </c>
      <c r="Z50" s="153">
        <v>24</v>
      </c>
    </row>
    <row r="51" spans="1:26" ht="12" customHeight="1">
      <c r="A51" s="52"/>
      <c r="B51" s="51" t="s">
        <v>29</v>
      </c>
      <c r="C51" s="152">
        <v>5</v>
      </c>
      <c r="D51" s="153">
        <v>0</v>
      </c>
      <c r="E51" s="152">
        <v>0</v>
      </c>
      <c r="F51" s="152">
        <v>0</v>
      </c>
      <c r="G51" s="152">
        <v>2</v>
      </c>
      <c r="H51" s="153">
        <v>0</v>
      </c>
      <c r="I51" s="153">
        <v>4</v>
      </c>
      <c r="J51" s="153">
        <v>0</v>
      </c>
      <c r="K51" s="153">
        <v>5</v>
      </c>
      <c r="L51" s="153">
        <v>0</v>
      </c>
      <c r="M51" s="153">
        <v>16</v>
      </c>
      <c r="N51" s="111"/>
      <c r="O51" s="110" t="s">
        <v>29</v>
      </c>
      <c r="P51" s="152">
        <v>2</v>
      </c>
      <c r="Q51" s="153">
        <v>0</v>
      </c>
      <c r="R51" s="152">
        <v>1</v>
      </c>
      <c r="S51" s="152">
        <v>0</v>
      </c>
      <c r="T51" s="152">
        <v>2</v>
      </c>
      <c r="U51" s="153">
        <v>0</v>
      </c>
      <c r="V51" s="153">
        <v>2</v>
      </c>
      <c r="W51" s="153">
        <v>0</v>
      </c>
      <c r="X51" s="153">
        <v>6</v>
      </c>
      <c r="Y51" s="153">
        <v>2</v>
      </c>
      <c r="Z51" s="153">
        <v>15</v>
      </c>
    </row>
    <row r="52" spans="1:26" ht="12" customHeight="1">
      <c r="A52" s="52"/>
      <c r="B52" s="51" t="s">
        <v>28</v>
      </c>
      <c r="C52" s="152">
        <v>1</v>
      </c>
      <c r="D52" s="153">
        <v>0</v>
      </c>
      <c r="E52" s="152">
        <v>0</v>
      </c>
      <c r="F52" s="152">
        <v>0</v>
      </c>
      <c r="G52" s="152">
        <v>0</v>
      </c>
      <c r="H52" s="153">
        <v>1</v>
      </c>
      <c r="I52" s="153">
        <v>3</v>
      </c>
      <c r="J52" s="153">
        <v>0</v>
      </c>
      <c r="K52" s="153">
        <v>1</v>
      </c>
      <c r="L52" s="153">
        <v>1</v>
      </c>
      <c r="M52" s="153">
        <v>7</v>
      </c>
      <c r="N52" s="111"/>
      <c r="O52" s="110" t="s">
        <v>28</v>
      </c>
      <c r="P52" s="152">
        <v>8</v>
      </c>
      <c r="Q52" s="153">
        <v>0</v>
      </c>
      <c r="R52" s="152">
        <v>0</v>
      </c>
      <c r="S52" s="152">
        <v>0</v>
      </c>
      <c r="T52" s="152">
        <v>6</v>
      </c>
      <c r="U52" s="153">
        <v>1</v>
      </c>
      <c r="V52" s="153">
        <v>5</v>
      </c>
      <c r="W52" s="153">
        <v>0</v>
      </c>
      <c r="X52" s="153">
        <v>8</v>
      </c>
      <c r="Y52" s="153">
        <v>1</v>
      </c>
      <c r="Z52" s="153">
        <v>29</v>
      </c>
    </row>
    <row r="53" spans="1:26" ht="12" customHeight="1">
      <c r="A53" s="52"/>
      <c r="B53" s="51" t="s">
        <v>27</v>
      </c>
      <c r="C53" s="152">
        <v>0</v>
      </c>
      <c r="D53" s="152">
        <v>0</v>
      </c>
      <c r="E53" s="152">
        <v>0</v>
      </c>
      <c r="F53" s="152">
        <v>0</v>
      </c>
      <c r="G53" s="152">
        <v>0</v>
      </c>
      <c r="H53" s="152">
        <v>0</v>
      </c>
      <c r="I53" s="152">
        <v>1</v>
      </c>
      <c r="J53" s="152">
        <v>0</v>
      </c>
      <c r="K53" s="152">
        <v>0</v>
      </c>
      <c r="L53" s="152">
        <v>0</v>
      </c>
      <c r="M53" s="152">
        <v>1</v>
      </c>
      <c r="N53" s="111"/>
      <c r="O53" s="110" t="s">
        <v>27</v>
      </c>
      <c r="P53" s="152">
        <v>1</v>
      </c>
      <c r="Q53" s="152">
        <v>0</v>
      </c>
      <c r="R53" s="152">
        <v>0</v>
      </c>
      <c r="S53" s="152">
        <v>0</v>
      </c>
      <c r="T53" s="152">
        <v>1</v>
      </c>
      <c r="U53" s="152">
        <v>0</v>
      </c>
      <c r="V53" s="152">
        <v>0</v>
      </c>
      <c r="W53" s="152">
        <v>0</v>
      </c>
      <c r="X53" s="152">
        <v>0</v>
      </c>
      <c r="Y53" s="152">
        <v>0</v>
      </c>
      <c r="Z53" s="152">
        <v>2</v>
      </c>
    </row>
    <row r="54" spans="1:26" ht="12" customHeight="1">
      <c r="A54" s="52"/>
      <c r="B54" s="53" t="s">
        <v>92</v>
      </c>
      <c r="C54" s="154">
        <v>9</v>
      </c>
      <c r="D54" s="155">
        <v>0</v>
      </c>
      <c r="E54" s="154">
        <v>0</v>
      </c>
      <c r="F54" s="154">
        <v>0</v>
      </c>
      <c r="G54" s="154">
        <v>2</v>
      </c>
      <c r="H54" s="155">
        <v>1</v>
      </c>
      <c r="I54" s="155">
        <v>10</v>
      </c>
      <c r="J54" s="155">
        <v>0</v>
      </c>
      <c r="K54" s="155">
        <v>11</v>
      </c>
      <c r="L54" s="155">
        <v>1</v>
      </c>
      <c r="M54" s="155">
        <v>34</v>
      </c>
      <c r="N54" s="111"/>
      <c r="O54" s="112" t="s">
        <v>92</v>
      </c>
      <c r="P54" s="154">
        <v>14</v>
      </c>
      <c r="Q54" s="155">
        <v>0</v>
      </c>
      <c r="R54" s="154">
        <v>2</v>
      </c>
      <c r="S54" s="154">
        <v>0</v>
      </c>
      <c r="T54" s="154">
        <v>10</v>
      </c>
      <c r="U54" s="155">
        <v>1</v>
      </c>
      <c r="V54" s="155">
        <v>10</v>
      </c>
      <c r="W54" s="155">
        <v>0</v>
      </c>
      <c r="X54" s="155">
        <v>27</v>
      </c>
      <c r="Y54" s="155">
        <v>6</v>
      </c>
      <c r="Z54" s="155">
        <v>70</v>
      </c>
    </row>
    <row r="55" spans="1:26" ht="12" customHeight="1">
      <c r="A55" s="52"/>
      <c r="B55" s="51" t="s">
        <v>16</v>
      </c>
      <c r="C55" s="152">
        <v>0</v>
      </c>
      <c r="D55" s="153">
        <v>0</v>
      </c>
      <c r="E55" s="152">
        <v>0</v>
      </c>
      <c r="F55" s="152">
        <v>0</v>
      </c>
      <c r="G55" s="152">
        <v>0</v>
      </c>
      <c r="H55" s="153">
        <v>0</v>
      </c>
      <c r="I55" s="153">
        <v>0</v>
      </c>
      <c r="J55" s="153">
        <v>0</v>
      </c>
      <c r="K55" s="153">
        <v>0</v>
      </c>
      <c r="L55" s="153">
        <v>0</v>
      </c>
      <c r="M55" s="153">
        <v>0</v>
      </c>
      <c r="N55" s="111"/>
      <c r="O55" s="110" t="s">
        <v>16</v>
      </c>
      <c r="P55" s="152">
        <v>0</v>
      </c>
      <c r="Q55" s="153">
        <v>0</v>
      </c>
      <c r="R55" s="152">
        <v>0</v>
      </c>
      <c r="S55" s="152">
        <v>0</v>
      </c>
      <c r="T55" s="152">
        <v>0</v>
      </c>
      <c r="U55" s="153">
        <v>0</v>
      </c>
      <c r="V55" s="153">
        <v>0</v>
      </c>
      <c r="W55" s="153">
        <v>0</v>
      </c>
      <c r="X55" s="153">
        <v>0</v>
      </c>
      <c r="Y55" s="153">
        <v>0</v>
      </c>
      <c r="Z55" s="153">
        <v>0</v>
      </c>
    </row>
    <row r="56" spans="1:26" ht="12" customHeight="1">
      <c r="A56" s="52"/>
      <c r="B56" s="51" t="s">
        <v>15</v>
      </c>
      <c r="C56" s="152">
        <v>7</v>
      </c>
      <c r="D56" s="152">
        <v>0</v>
      </c>
      <c r="E56" s="152">
        <v>0</v>
      </c>
      <c r="F56" s="152">
        <v>0</v>
      </c>
      <c r="G56" s="152">
        <v>1</v>
      </c>
      <c r="H56" s="152">
        <v>0</v>
      </c>
      <c r="I56" s="152">
        <v>0</v>
      </c>
      <c r="J56" s="152">
        <v>0</v>
      </c>
      <c r="K56" s="152">
        <v>9</v>
      </c>
      <c r="L56" s="152">
        <v>0</v>
      </c>
      <c r="M56" s="152">
        <v>17</v>
      </c>
      <c r="N56" s="111"/>
      <c r="O56" s="110" t="s">
        <v>15</v>
      </c>
      <c r="P56" s="152">
        <v>39</v>
      </c>
      <c r="Q56" s="152">
        <v>0</v>
      </c>
      <c r="R56" s="152">
        <v>0</v>
      </c>
      <c r="S56" s="152">
        <v>0</v>
      </c>
      <c r="T56" s="152">
        <v>0</v>
      </c>
      <c r="U56" s="152">
        <v>1</v>
      </c>
      <c r="V56" s="152">
        <v>3</v>
      </c>
      <c r="W56" s="152">
        <v>0</v>
      </c>
      <c r="X56" s="152">
        <v>18</v>
      </c>
      <c r="Y56" s="152">
        <v>3</v>
      </c>
      <c r="Z56" s="152">
        <v>64</v>
      </c>
    </row>
    <row r="57" spans="1:26" ht="12" customHeight="1">
      <c r="A57" s="52"/>
      <c r="B57" s="53" t="s">
        <v>93</v>
      </c>
      <c r="C57" s="154">
        <v>7</v>
      </c>
      <c r="D57" s="155">
        <v>0</v>
      </c>
      <c r="E57" s="154">
        <v>0</v>
      </c>
      <c r="F57" s="154">
        <v>0</v>
      </c>
      <c r="G57" s="154">
        <v>1</v>
      </c>
      <c r="H57" s="155">
        <v>0</v>
      </c>
      <c r="I57" s="155">
        <v>0</v>
      </c>
      <c r="J57" s="155">
        <v>0</v>
      </c>
      <c r="K57" s="155">
        <v>9</v>
      </c>
      <c r="L57" s="155">
        <v>0</v>
      </c>
      <c r="M57" s="155">
        <v>17</v>
      </c>
      <c r="N57" s="111"/>
      <c r="O57" s="112" t="s">
        <v>93</v>
      </c>
      <c r="P57" s="154">
        <v>39</v>
      </c>
      <c r="Q57" s="155">
        <v>0</v>
      </c>
      <c r="R57" s="154">
        <v>0</v>
      </c>
      <c r="S57" s="154">
        <v>0</v>
      </c>
      <c r="T57" s="154">
        <v>0</v>
      </c>
      <c r="U57" s="155">
        <v>1</v>
      </c>
      <c r="V57" s="155">
        <v>3</v>
      </c>
      <c r="W57" s="155">
        <v>0</v>
      </c>
      <c r="X57" s="155">
        <v>18</v>
      </c>
      <c r="Y57" s="155">
        <v>3</v>
      </c>
      <c r="Z57" s="155">
        <v>64</v>
      </c>
    </row>
    <row r="58" spans="1:26" ht="12" customHeight="1">
      <c r="A58" s="52"/>
      <c r="B58" s="53" t="s">
        <v>2</v>
      </c>
      <c r="C58" s="156">
        <v>16</v>
      </c>
      <c r="D58" s="157">
        <v>0</v>
      </c>
      <c r="E58" s="156">
        <v>0</v>
      </c>
      <c r="F58" s="156">
        <v>0</v>
      </c>
      <c r="G58" s="156">
        <v>3</v>
      </c>
      <c r="H58" s="157">
        <v>1</v>
      </c>
      <c r="I58" s="157">
        <v>10</v>
      </c>
      <c r="J58" s="157">
        <v>0</v>
      </c>
      <c r="K58" s="157">
        <v>20</v>
      </c>
      <c r="L58" s="157">
        <v>1</v>
      </c>
      <c r="M58" s="157">
        <v>51</v>
      </c>
      <c r="N58" s="111"/>
      <c r="O58" s="112" t="s">
        <v>2</v>
      </c>
      <c r="P58" s="156">
        <v>53</v>
      </c>
      <c r="Q58" s="157">
        <v>0</v>
      </c>
      <c r="R58" s="156">
        <v>2</v>
      </c>
      <c r="S58" s="156">
        <v>0</v>
      </c>
      <c r="T58" s="156">
        <v>10</v>
      </c>
      <c r="U58" s="157">
        <v>2</v>
      </c>
      <c r="V58" s="157">
        <v>13</v>
      </c>
      <c r="W58" s="157">
        <v>0</v>
      </c>
      <c r="X58" s="157">
        <v>45</v>
      </c>
      <c r="Y58" s="157">
        <v>9</v>
      </c>
      <c r="Z58" s="157">
        <v>134</v>
      </c>
    </row>
    <row r="59" spans="1:26" ht="12" customHeight="1">
      <c r="A59" s="49" t="s">
        <v>132</v>
      </c>
      <c r="B59" s="51" t="s">
        <v>31</v>
      </c>
      <c r="C59" s="152">
        <v>0</v>
      </c>
      <c r="D59" s="153">
        <v>0</v>
      </c>
      <c r="E59" s="152">
        <v>0</v>
      </c>
      <c r="F59" s="152">
        <v>0</v>
      </c>
      <c r="G59" s="152">
        <v>0</v>
      </c>
      <c r="H59" s="153">
        <v>0</v>
      </c>
      <c r="I59" s="153">
        <v>0</v>
      </c>
      <c r="J59" s="153">
        <v>0</v>
      </c>
      <c r="K59" s="153">
        <v>0</v>
      </c>
      <c r="L59" s="153">
        <v>0</v>
      </c>
      <c r="M59" s="153">
        <v>0</v>
      </c>
      <c r="N59" s="109" t="s">
        <v>132</v>
      </c>
      <c r="O59" s="110" t="s">
        <v>31</v>
      </c>
      <c r="P59" s="152">
        <v>0</v>
      </c>
      <c r="Q59" s="153">
        <v>0</v>
      </c>
      <c r="R59" s="152">
        <v>0</v>
      </c>
      <c r="S59" s="152">
        <v>0</v>
      </c>
      <c r="T59" s="152">
        <v>0</v>
      </c>
      <c r="U59" s="153">
        <v>0</v>
      </c>
      <c r="V59" s="153">
        <v>0</v>
      </c>
      <c r="W59" s="153">
        <v>0</v>
      </c>
      <c r="X59" s="153">
        <v>0</v>
      </c>
      <c r="Y59" s="153">
        <v>0</v>
      </c>
      <c r="Z59" s="153">
        <v>0</v>
      </c>
    </row>
    <row r="60" spans="1:26" ht="12" customHeight="1">
      <c r="A60" s="109" t="s">
        <v>133</v>
      </c>
      <c r="B60" s="51" t="s">
        <v>30</v>
      </c>
      <c r="C60" s="152">
        <v>0</v>
      </c>
      <c r="D60" s="153">
        <v>0</v>
      </c>
      <c r="E60" s="152">
        <v>0</v>
      </c>
      <c r="F60" s="152">
        <v>0</v>
      </c>
      <c r="G60" s="152">
        <v>0</v>
      </c>
      <c r="H60" s="153">
        <v>0</v>
      </c>
      <c r="I60" s="153">
        <v>0</v>
      </c>
      <c r="J60" s="153">
        <v>0</v>
      </c>
      <c r="K60" s="153">
        <v>0</v>
      </c>
      <c r="L60" s="153">
        <v>0</v>
      </c>
      <c r="M60" s="153">
        <v>0</v>
      </c>
      <c r="N60" s="109" t="s">
        <v>133</v>
      </c>
      <c r="O60" s="110" t="s">
        <v>30</v>
      </c>
      <c r="P60" s="152">
        <v>0</v>
      </c>
      <c r="Q60" s="153">
        <v>0</v>
      </c>
      <c r="R60" s="152">
        <v>0</v>
      </c>
      <c r="S60" s="152">
        <v>0</v>
      </c>
      <c r="T60" s="152">
        <v>0</v>
      </c>
      <c r="U60" s="153">
        <v>0</v>
      </c>
      <c r="V60" s="153">
        <v>0</v>
      </c>
      <c r="W60" s="153">
        <v>0</v>
      </c>
      <c r="X60" s="153">
        <v>0</v>
      </c>
      <c r="Y60" s="153">
        <v>0</v>
      </c>
      <c r="Z60" s="153">
        <v>0</v>
      </c>
    </row>
    <row r="61" spans="1:26" ht="12" customHeight="1">
      <c r="A61" s="52"/>
      <c r="B61" s="51" t="s">
        <v>29</v>
      </c>
      <c r="C61" s="152">
        <v>0</v>
      </c>
      <c r="D61" s="153">
        <v>0</v>
      </c>
      <c r="E61" s="152">
        <v>0</v>
      </c>
      <c r="F61" s="152">
        <v>0</v>
      </c>
      <c r="G61" s="152">
        <v>0</v>
      </c>
      <c r="H61" s="153">
        <v>0</v>
      </c>
      <c r="I61" s="153">
        <v>0</v>
      </c>
      <c r="J61" s="153">
        <v>0</v>
      </c>
      <c r="K61" s="153">
        <v>0</v>
      </c>
      <c r="L61" s="153">
        <v>0</v>
      </c>
      <c r="M61" s="153">
        <v>0</v>
      </c>
      <c r="N61" s="111"/>
      <c r="O61" s="110" t="s">
        <v>29</v>
      </c>
      <c r="P61" s="152">
        <v>0</v>
      </c>
      <c r="Q61" s="153">
        <v>0</v>
      </c>
      <c r="R61" s="152">
        <v>0</v>
      </c>
      <c r="S61" s="152">
        <v>0</v>
      </c>
      <c r="T61" s="152">
        <v>0</v>
      </c>
      <c r="U61" s="153">
        <v>0</v>
      </c>
      <c r="V61" s="153">
        <v>0</v>
      </c>
      <c r="W61" s="153">
        <v>0</v>
      </c>
      <c r="X61" s="153">
        <v>0</v>
      </c>
      <c r="Y61" s="153">
        <v>0</v>
      </c>
      <c r="Z61" s="153">
        <v>0</v>
      </c>
    </row>
    <row r="62" spans="1:26" ht="12" customHeight="1">
      <c r="A62" s="52"/>
      <c r="B62" s="51" t="s">
        <v>28</v>
      </c>
      <c r="C62" s="152">
        <v>0</v>
      </c>
      <c r="D62" s="153">
        <v>0</v>
      </c>
      <c r="E62" s="152">
        <v>0</v>
      </c>
      <c r="F62" s="152">
        <v>0</v>
      </c>
      <c r="G62" s="152">
        <v>0</v>
      </c>
      <c r="H62" s="153">
        <v>0</v>
      </c>
      <c r="I62" s="153">
        <v>0</v>
      </c>
      <c r="J62" s="153">
        <v>0</v>
      </c>
      <c r="K62" s="153">
        <v>0</v>
      </c>
      <c r="L62" s="153">
        <v>0</v>
      </c>
      <c r="M62" s="153">
        <v>0</v>
      </c>
      <c r="N62" s="111"/>
      <c r="O62" s="110" t="s">
        <v>28</v>
      </c>
      <c r="P62" s="152">
        <v>0</v>
      </c>
      <c r="Q62" s="153">
        <v>0</v>
      </c>
      <c r="R62" s="152">
        <v>0</v>
      </c>
      <c r="S62" s="152">
        <v>0</v>
      </c>
      <c r="T62" s="152">
        <v>0</v>
      </c>
      <c r="U62" s="153">
        <v>0</v>
      </c>
      <c r="V62" s="153">
        <v>0</v>
      </c>
      <c r="W62" s="153">
        <v>0</v>
      </c>
      <c r="X62" s="153">
        <v>0</v>
      </c>
      <c r="Y62" s="153">
        <v>0</v>
      </c>
      <c r="Z62" s="153">
        <v>0</v>
      </c>
    </row>
    <row r="63" spans="1:26" ht="12" customHeight="1">
      <c r="A63" s="52"/>
      <c r="B63" s="51" t="s">
        <v>27</v>
      </c>
      <c r="C63" s="152">
        <v>0</v>
      </c>
      <c r="D63" s="152">
        <v>0</v>
      </c>
      <c r="E63" s="152">
        <v>0</v>
      </c>
      <c r="F63" s="152">
        <v>0</v>
      </c>
      <c r="G63" s="152">
        <v>0</v>
      </c>
      <c r="H63" s="152">
        <v>0</v>
      </c>
      <c r="I63" s="152">
        <v>0</v>
      </c>
      <c r="J63" s="152">
        <v>0</v>
      </c>
      <c r="K63" s="152">
        <v>1</v>
      </c>
      <c r="L63" s="152">
        <v>0</v>
      </c>
      <c r="M63" s="152">
        <v>1</v>
      </c>
      <c r="N63" s="111"/>
      <c r="O63" s="110" t="s">
        <v>27</v>
      </c>
      <c r="P63" s="152">
        <v>0</v>
      </c>
      <c r="Q63" s="152">
        <v>0</v>
      </c>
      <c r="R63" s="152">
        <v>0</v>
      </c>
      <c r="S63" s="152">
        <v>0</v>
      </c>
      <c r="T63" s="152">
        <v>0</v>
      </c>
      <c r="U63" s="152">
        <v>0</v>
      </c>
      <c r="V63" s="152">
        <v>1</v>
      </c>
      <c r="W63" s="152">
        <v>0</v>
      </c>
      <c r="X63" s="152">
        <v>0</v>
      </c>
      <c r="Y63" s="152">
        <v>0</v>
      </c>
      <c r="Z63" s="152">
        <v>1</v>
      </c>
    </row>
    <row r="64" spans="1:26" ht="12" customHeight="1">
      <c r="A64" s="52"/>
      <c r="B64" s="53" t="s">
        <v>92</v>
      </c>
      <c r="C64" s="154">
        <v>0</v>
      </c>
      <c r="D64" s="155">
        <v>0</v>
      </c>
      <c r="E64" s="154">
        <v>0</v>
      </c>
      <c r="F64" s="154">
        <v>0</v>
      </c>
      <c r="G64" s="154">
        <v>0</v>
      </c>
      <c r="H64" s="155">
        <v>0</v>
      </c>
      <c r="I64" s="155">
        <v>0</v>
      </c>
      <c r="J64" s="155">
        <v>0</v>
      </c>
      <c r="K64" s="155">
        <v>1</v>
      </c>
      <c r="L64" s="155">
        <v>0</v>
      </c>
      <c r="M64" s="155">
        <v>1</v>
      </c>
      <c r="N64" s="111"/>
      <c r="O64" s="112" t="s">
        <v>92</v>
      </c>
      <c r="P64" s="154">
        <v>0</v>
      </c>
      <c r="Q64" s="155">
        <v>0</v>
      </c>
      <c r="R64" s="154">
        <v>0</v>
      </c>
      <c r="S64" s="154">
        <v>0</v>
      </c>
      <c r="T64" s="154">
        <v>0</v>
      </c>
      <c r="U64" s="155">
        <v>0</v>
      </c>
      <c r="V64" s="155">
        <v>1</v>
      </c>
      <c r="W64" s="155">
        <v>0</v>
      </c>
      <c r="X64" s="155">
        <v>0</v>
      </c>
      <c r="Y64" s="155">
        <v>0</v>
      </c>
      <c r="Z64" s="155">
        <v>1</v>
      </c>
    </row>
    <row r="65" spans="1:26" ht="12" customHeight="1">
      <c r="A65" s="52"/>
      <c r="B65" s="51" t="s">
        <v>16</v>
      </c>
      <c r="C65" s="152">
        <v>0</v>
      </c>
      <c r="D65" s="153">
        <v>0</v>
      </c>
      <c r="E65" s="152">
        <v>0</v>
      </c>
      <c r="F65" s="152">
        <v>0</v>
      </c>
      <c r="G65" s="152">
        <v>0</v>
      </c>
      <c r="H65" s="153">
        <v>0</v>
      </c>
      <c r="I65" s="153">
        <v>0</v>
      </c>
      <c r="J65" s="153">
        <v>0</v>
      </c>
      <c r="K65" s="153">
        <v>0</v>
      </c>
      <c r="L65" s="153">
        <v>0</v>
      </c>
      <c r="M65" s="153">
        <v>0</v>
      </c>
      <c r="N65" s="111"/>
      <c r="O65" s="110" t="s">
        <v>16</v>
      </c>
      <c r="P65" s="152">
        <v>0</v>
      </c>
      <c r="Q65" s="153">
        <v>0</v>
      </c>
      <c r="R65" s="152">
        <v>0</v>
      </c>
      <c r="S65" s="152">
        <v>0</v>
      </c>
      <c r="T65" s="152">
        <v>0</v>
      </c>
      <c r="U65" s="153">
        <v>0</v>
      </c>
      <c r="V65" s="153">
        <v>0</v>
      </c>
      <c r="W65" s="153">
        <v>0</v>
      </c>
      <c r="X65" s="153">
        <v>0</v>
      </c>
      <c r="Y65" s="153">
        <v>0</v>
      </c>
      <c r="Z65" s="153">
        <v>0</v>
      </c>
    </row>
    <row r="66" spans="1:26" ht="12" customHeight="1">
      <c r="A66" s="52"/>
      <c r="B66" s="51" t="s">
        <v>15</v>
      </c>
      <c r="C66" s="152">
        <v>0</v>
      </c>
      <c r="D66" s="152">
        <v>0</v>
      </c>
      <c r="E66" s="152">
        <v>0</v>
      </c>
      <c r="F66" s="152">
        <v>0</v>
      </c>
      <c r="G66" s="152">
        <v>0</v>
      </c>
      <c r="H66" s="152">
        <v>0</v>
      </c>
      <c r="I66" s="152">
        <v>0</v>
      </c>
      <c r="J66" s="152">
        <v>0</v>
      </c>
      <c r="K66" s="152">
        <v>0</v>
      </c>
      <c r="L66" s="152">
        <v>0</v>
      </c>
      <c r="M66" s="152">
        <v>0</v>
      </c>
      <c r="N66" s="111"/>
      <c r="O66" s="110" t="s">
        <v>15</v>
      </c>
      <c r="P66" s="152">
        <v>0</v>
      </c>
      <c r="Q66" s="152">
        <v>0</v>
      </c>
      <c r="R66" s="152">
        <v>0</v>
      </c>
      <c r="S66" s="152">
        <v>0</v>
      </c>
      <c r="T66" s="152">
        <v>0</v>
      </c>
      <c r="U66" s="152">
        <v>0</v>
      </c>
      <c r="V66" s="152">
        <v>0</v>
      </c>
      <c r="W66" s="152">
        <v>0</v>
      </c>
      <c r="X66" s="152">
        <v>0</v>
      </c>
      <c r="Y66" s="152">
        <v>0</v>
      </c>
      <c r="Z66" s="152">
        <v>0</v>
      </c>
    </row>
    <row r="67" spans="1:26" ht="12" customHeight="1">
      <c r="A67" s="52"/>
      <c r="B67" s="53" t="s">
        <v>93</v>
      </c>
      <c r="C67" s="154">
        <v>0</v>
      </c>
      <c r="D67" s="155">
        <v>0</v>
      </c>
      <c r="E67" s="154">
        <v>0</v>
      </c>
      <c r="F67" s="154">
        <v>0</v>
      </c>
      <c r="G67" s="154">
        <v>0</v>
      </c>
      <c r="H67" s="155">
        <v>0</v>
      </c>
      <c r="I67" s="155">
        <v>0</v>
      </c>
      <c r="J67" s="155">
        <v>0</v>
      </c>
      <c r="K67" s="155">
        <v>0</v>
      </c>
      <c r="L67" s="155">
        <v>0</v>
      </c>
      <c r="M67" s="155">
        <v>0</v>
      </c>
      <c r="N67" s="111"/>
      <c r="O67" s="112" t="s">
        <v>93</v>
      </c>
      <c r="P67" s="154">
        <v>0</v>
      </c>
      <c r="Q67" s="155">
        <v>0</v>
      </c>
      <c r="R67" s="154">
        <v>0</v>
      </c>
      <c r="S67" s="154">
        <v>0</v>
      </c>
      <c r="T67" s="154">
        <v>0</v>
      </c>
      <c r="U67" s="155">
        <v>0</v>
      </c>
      <c r="V67" s="155">
        <v>0</v>
      </c>
      <c r="W67" s="155">
        <v>0</v>
      </c>
      <c r="X67" s="155">
        <v>0</v>
      </c>
      <c r="Y67" s="155">
        <v>0</v>
      </c>
      <c r="Z67" s="155">
        <v>0</v>
      </c>
    </row>
    <row r="68" spans="1:26" ht="12" customHeight="1">
      <c r="A68" s="52"/>
      <c r="B68" s="53" t="s">
        <v>2</v>
      </c>
      <c r="C68" s="156">
        <v>0</v>
      </c>
      <c r="D68" s="157">
        <v>0</v>
      </c>
      <c r="E68" s="156">
        <v>0</v>
      </c>
      <c r="F68" s="156">
        <v>0</v>
      </c>
      <c r="G68" s="156">
        <v>0</v>
      </c>
      <c r="H68" s="157">
        <v>0</v>
      </c>
      <c r="I68" s="157">
        <v>0</v>
      </c>
      <c r="J68" s="157">
        <v>0</v>
      </c>
      <c r="K68" s="157">
        <v>1</v>
      </c>
      <c r="L68" s="157">
        <v>0</v>
      </c>
      <c r="M68" s="157">
        <v>1</v>
      </c>
      <c r="N68" s="111"/>
      <c r="O68" s="112" t="s">
        <v>2</v>
      </c>
      <c r="P68" s="156">
        <v>0</v>
      </c>
      <c r="Q68" s="157">
        <v>0</v>
      </c>
      <c r="R68" s="156">
        <v>0</v>
      </c>
      <c r="S68" s="156">
        <v>0</v>
      </c>
      <c r="T68" s="156">
        <v>0</v>
      </c>
      <c r="U68" s="157">
        <v>0</v>
      </c>
      <c r="V68" s="157">
        <v>1</v>
      </c>
      <c r="W68" s="157">
        <v>0</v>
      </c>
      <c r="X68" s="157">
        <v>0</v>
      </c>
      <c r="Y68" s="157">
        <v>0</v>
      </c>
      <c r="Z68" s="157">
        <v>1</v>
      </c>
    </row>
    <row r="69" spans="1:26" ht="12" customHeight="1">
      <c r="A69" s="49" t="s">
        <v>24</v>
      </c>
      <c r="B69" s="51" t="s">
        <v>31</v>
      </c>
      <c r="C69" s="152">
        <v>19</v>
      </c>
      <c r="D69" s="153">
        <v>0</v>
      </c>
      <c r="E69" s="152">
        <v>3</v>
      </c>
      <c r="F69" s="152">
        <v>0</v>
      </c>
      <c r="G69" s="152">
        <v>9</v>
      </c>
      <c r="H69" s="153">
        <v>4</v>
      </c>
      <c r="I69" s="153">
        <v>40</v>
      </c>
      <c r="J69" s="153">
        <v>0</v>
      </c>
      <c r="K69" s="153">
        <v>39</v>
      </c>
      <c r="L69" s="153">
        <v>5</v>
      </c>
      <c r="M69" s="153">
        <v>119</v>
      </c>
      <c r="N69" s="109" t="s">
        <v>24</v>
      </c>
      <c r="O69" s="110" t="s">
        <v>31</v>
      </c>
      <c r="P69" s="152">
        <v>24</v>
      </c>
      <c r="Q69" s="153">
        <v>0</v>
      </c>
      <c r="R69" s="152">
        <v>4</v>
      </c>
      <c r="S69" s="152">
        <v>6</v>
      </c>
      <c r="T69" s="152">
        <v>15</v>
      </c>
      <c r="U69" s="153">
        <v>2</v>
      </c>
      <c r="V69" s="153">
        <v>31</v>
      </c>
      <c r="W69" s="153">
        <v>0</v>
      </c>
      <c r="X69" s="153">
        <v>31</v>
      </c>
      <c r="Y69" s="153">
        <v>10</v>
      </c>
      <c r="Z69" s="153">
        <v>123</v>
      </c>
    </row>
    <row r="70" spans="1:26" ht="12" customHeight="1">
      <c r="A70" s="52"/>
      <c r="B70" s="51" t="s">
        <v>30</v>
      </c>
      <c r="C70" s="152">
        <v>2</v>
      </c>
      <c r="D70" s="153">
        <v>0</v>
      </c>
      <c r="E70" s="152">
        <v>0</v>
      </c>
      <c r="F70" s="152">
        <v>0</v>
      </c>
      <c r="G70" s="152">
        <v>0</v>
      </c>
      <c r="H70" s="153">
        <v>0</v>
      </c>
      <c r="I70" s="153">
        <v>3</v>
      </c>
      <c r="J70" s="153">
        <v>0</v>
      </c>
      <c r="K70" s="153">
        <v>2</v>
      </c>
      <c r="L70" s="153">
        <v>0</v>
      </c>
      <c r="M70" s="153">
        <v>7</v>
      </c>
      <c r="N70" s="111"/>
      <c r="O70" s="110" t="s">
        <v>30</v>
      </c>
      <c r="P70" s="152">
        <v>0</v>
      </c>
      <c r="Q70" s="153">
        <v>0</v>
      </c>
      <c r="R70" s="152">
        <v>0</v>
      </c>
      <c r="S70" s="152">
        <v>0</v>
      </c>
      <c r="T70" s="152">
        <v>1</v>
      </c>
      <c r="U70" s="153">
        <v>0</v>
      </c>
      <c r="V70" s="153">
        <v>1</v>
      </c>
      <c r="W70" s="153">
        <v>0</v>
      </c>
      <c r="X70" s="153">
        <v>3</v>
      </c>
      <c r="Y70" s="153">
        <v>0</v>
      </c>
      <c r="Z70" s="153">
        <v>5</v>
      </c>
    </row>
    <row r="71" spans="1:26" ht="12" customHeight="1">
      <c r="A71" s="52"/>
      <c r="B71" s="51" t="s">
        <v>29</v>
      </c>
      <c r="C71" s="152">
        <v>0</v>
      </c>
      <c r="D71" s="153">
        <v>0</v>
      </c>
      <c r="E71" s="152">
        <v>0</v>
      </c>
      <c r="F71" s="152">
        <v>0</v>
      </c>
      <c r="G71" s="152">
        <v>0</v>
      </c>
      <c r="H71" s="153">
        <v>0</v>
      </c>
      <c r="I71" s="153">
        <v>0</v>
      </c>
      <c r="J71" s="153">
        <v>0</v>
      </c>
      <c r="K71" s="153">
        <v>0</v>
      </c>
      <c r="L71" s="153">
        <v>0</v>
      </c>
      <c r="M71" s="153">
        <v>0</v>
      </c>
      <c r="N71" s="111"/>
      <c r="O71" s="110" t="s">
        <v>29</v>
      </c>
      <c r="P71" s="152">
        <v>0</v>
      </c>
      <c r="Q71" s="153">
        <v>0</v>
      </c>
      <c r="R71" s="152">
        <v>0</v>
      </c>
      <c r="S71" s="152">
        <v>0</v>
      </c>
      <c r="T71" s="152">
        <v>0</v>
      </c>
      <c r="U71" s="153">
        <v>0</v>
      </c>
      <c r="V71" s="153">
        <v>0</v>
      </c>
      <c r="W71" s="153">
        <v>0</v>
      </c>
      <c r="X71" s="153">
        <v>0</v>
      </c>
      <c r="Y71" s="153">
        <v>0</v>
      </c>
      <c r="Z71" s="153">
        <v>0</v>
      </c>
    </row>
    <row r="72" spans="1:26" ht="12" customHeight="1">
      <c r="A72" s="52"/>
      <c r="B72" s="51" t="s">
        <v>28</v>
      </c>
      <c r="C72" s="152">
        <v>0</v>
      </c>
      <c r="D72" s="153">
        <v>0</v>
      </c>
      <c r="E72" s="152">
        <v>0</v>
      </c>
      <c r="F72" s="152">
        <v>0</v>
      </c>
      <c r="G72" s="152">
        <v>0</v>
      </c>
      <c r="H72" s="153">
        <v>0</v>
      </c>
      <c r="I72" s="153">
        <v>1</v>
      </c>
      <c r="J72" s="153">
        <v>0</v>
      </c>
      <c r="K72" s="153">
        <v>0</v>
      </c>
      <c r="L72" s="153">
        <v>0</v>
      </c>
      <c r="M72" s="153">
        <v>1</v>
      </c>
      <c r="N72" s="111"/>
      <c r="O72" s="110" t="s">
        <v>28</v>
      </c>
      <c r="P72" s="152">
        <v>0</v>
      </c>
      <c r="Q72" s="153">
        <v>0</v>
      </c>
      <c r="R72" s="152">
        <v>0</v>
      </c>
      <c r="S72" s="152">
        <v>0</v>
      </c>
      <c r="T72" s="152">
        <v>0</v>
      </c>
      <c r="U72" s="153">
        <v>0</v>
      </c>
      <c r="V72" s="153">
        <v>1</v>
      </c>
      <c r="W72" s="153">
        <v>0</v>
      </c>
      <c r="X72" s="153">
        <v>0</v>
      </c>
      <c r="Y72" s="153">
        <v>0</v>
      </c>
      <c r="Z72" s="153">
        <v>1</v>
      </c>
    </row>
    <row r="73" spans="1:26" ht="12" customHeight="1">
      <c r="A73" s="52"/>
      <c r="B73" s="51" t="s">
        <v>27</v>
      </c>
      <c r="C73" s="152">
        <v>0</v>
      </c>
      <c r="D73" s="152">
        <v>0</v>
      </c>
      <c r="E73" s="152">
        <v>0</v>
      </c>
      <c r="F73" s="152">
        <v>0</v>
      </c>
      <c r="G73" s="152">
        <v>0</v>
      </c>
      <c r="H73" s="152">
        <v>0</v>
      </c>
      <c r="I73" s="152">
        <v>0</v>
      </c>
      <c r="J73" s="152">
        <v>0</v>
      </c>
      <c r="K73" s="152">
        <v>0</v>
      </c>
      <c r="L73" s="152">
        <v>0</v>
      </c>
      <c r="M73" s="152">
        <v>0</v>
      </c>
      <c r="N73" s="111"/>
      <c r="O73" s="110" t="s">
        <v>27</v>
      </c>
      <c r="P73" s="152">
        <v>0</v>
      </c>
      <c r="Q73" s="152">
        <v>0</v>
      </c>
      <c r="R73" s="152">
        <v>0</v>
      </c>
      <c r="S73" s="152">
        <v>0</v>
      </c>
      <c r="T73" s="152">
        <v>0</v>
      </c>
      <c r="U73" s="152">
        <v>0</v>
      </c>
      <c r="V73" s="152">
        <v>0</v>
      </c>
      <c r="W73" s="152">
        <v>0</v>
      </c>
      <c r="X73" s="152">
        <v>0</v>
      </c>
      <c r="Y73" s="152">
        <v>0</v>
      </c>
      <c r="Z73" s="152">
        <v>0</v>
      </c>
    </row>
    <row r="74" spans="1:26" ht="12" customHeight="1">
      <c r="A74" s="52"/>
      <c r="B74" s="53" t="s">
        <v>92</v>
      </c>
      <c r="C74" s="154">
        <v>21</v>
      </c>
      <c r="D74" s="155">
        <v>0</v>
      </c>
      <c r="E74" s="154">
        <v>3</v>
      </c>
      <c r="F74" s="154">
        <v>0</v>
      </c>
      <c r="G74" s="154">
        <v>9</v>
      </c>
      <c r="H74" s="155">
        <v>4</v>
      </c>
      <c r="I74" s="155">
        <v>44</v>
      </c>
      <c r="J74" s="155">
        <v>0</v>
      </c>
      <c r="K74" s="155">
        <v>41</v>
      </c>
      <c r="L74" s="155">
        <v>5</v>
      </c>
      <c r="M74" s="155">
        <v>127</v>
      </c>
      <c r="N74" s="111"/>
      <c r="O74" s="112" t="s">
        <v>92</v>
      </c>
      <c r="P74" s="154">
        <v>24</v>
      </c>
      <c r="Q74" s="155">
        <v>0</v>
      </c>
      <c r="R74" s="154">
        <v>4</v>
      </c>
      <c r="S74" s="154">
        <v>6</v>
      </c>
      <c r="T74" s="154">
        <v>16</v>
      </c>
      <c r="U74" s="155">
        <v>2</v>
      </c>
      <c r="V74" s="155">
        <v>33</v>
      </c>
      <c r="W74" s="155">
        <v>0</v>
      </c>
      <c r="X74" s="155">
        <v>34</v>
      </c>
      <c r="Y74" s="155">
        <v>10</v>
      </c>
      <c r="Z74" s="155">
        <v>129</v>
      </c>
    </row>
    <row r="75" spans="1:26" ht="12" customHeight="1">
      <c r="A75" s="52"/>
      <c r="B75" s="51" t="s">
        <v>16</v>
      </c>
      <c r="C75" s="152">
        <v>0</v>
      </c>
      <c r="D75" s="153">
        <v>0</v>
      </c>
      <c r="E75" s="152">
        <v>0</v>
      </c>
      <c r="F75" s="152">
        <v>0</v>
      </c>
      <c r="G75" s="152">
        <v>0</v>
      </c>
      <c r="H75" s="153">
        <v>0</v>
      </c>
      <c r="I75" s="153">
        <v>0</v>
      </c>
      <c r="J75" s="153">
        <v>0</v>
      </c>
      <c r="K75" s="153">
        <v>0</v>
      </c>
      <c r="L75" s="153">
        <v>0</v>
      </c>
      <c r="M75" s="153">
        <v>0</v>
      </c>
      <c r="N75" s="111"/>
      <c r="O75" s="110" t="s">
        <v>16</v>
      </c>
      <c r="P75" s="152">
        <v>0</v>
      </c>
      <c r="Q75" s="153">
        <v>0</v>
      </c>
      <c r="R75" s="152">
        <v>0</v>
      </c>
      <c r="S75" s="152">
        <v>0</v>
      </c>
      <c r="T75" s="152">
        <v>0</v>
      </c>
      <c r="U75" s="153">
        <v>0</v>
      </c>
      <c r="V75" s="153">
        <v>0</v>
      </c>
      <c r="W75" s="153">
        <v>0</v>
      </c>
      <c r="X75" s="153">
        <v>0</v>
      </c>
      <c r="Y75" s="153">
        <v>0</v>
      </c>
      <c r="Z75" s="153">
        <v>0</v>
      </c>
    </row>
    <row r="76" spans="1:26" ht="12" customHeight="1">
      <c r="A76" s="52"/>
      <c r="B76" s="51" t="s">
        <v>15</v>
      </c>
      <c r="C76" s="152">
        <v>0</v>
      </c>
      <c r="D76" s="152">
        <v>0</v>
      </c>
      <c r="E76" s="152">
        <v>0</v>
      </c>
      <c r="F76" s="152">
        <v>0</v>
      </c>
      <c r="G76" s="152">
        <v>0</v>
      </c>
      <c r="H76" s="152">
        <v>0</v>
      </c>
      <c r="I76" s="152">
        <v>0</v>
      </c>
      <c r="J76" s="152">
        <v>0</v>
      </c>
      <c r="K76" s="152">
        <v>0</v>
      </c>
      <c r="L76" s="152">
        <v>0</v>
      </c>
      <c r="M76" s="152">
        <v>0</v>
      </c>
      <c r="N76" s="111"/>
      <c r="O76" s="110" t="s">
        <v>15</v>
      </c>
      <c r="P76" s="152">
        <v>0</v>
      </c>
      <c r="Q76" s="152">
        <v>0</v>
      </c>
      <c r="R76" s="152">
        <v>0</v>
      </c>
      <c r="S76" s="152">
        <v>0</v>
      </c>
      <c r="T76" s="152">
        <v>0</v>
      </c>
      <c r="U76" s="152">
        <v>0</v>
      </c>
      <c r="V76" s="152">
        <v>0</v>
      </c>
      <c r="W76" s="152">
        <v>0</v>
      </c>
      <c r="X76" s="152">
        <v>0</v>
      </c>
      <c r="Y76" s="152">
        <v>0</v>
      </c>
      <c r="Z76" s="152">
        <v>0</v>
      </c>
    </row>
    <row r="77" spans="1:26" ht="12" customHeight="1">
      <c r="A77" s="52"/>
      <c r="B77" s="53" t="s">
        <v>93</v>
      </c>
      <c r="C77" s="154">
        <v>0</v>
      </c>
      <c r="D77" s="155">
        <v>0</v>
      </c>
      <c r="E77" s="154">
        <v>0</v>
      </c>
      <c r="F77" s="154">
        <v>0</v>
      </c>
      <c r="G77" s="154">
        <v>0</v>
      </c>
      <c r="H77" s="155">
        <v>0</v>
      </c>
      <c r="I77" s="155">
        <v>0</v>
      </c>
      <c r="J77" s="155">
        <v>0</v>
      </c>
      <c r="K77" s="155">
        <v>0</v>
      </c>
      <c r="L77" s="155">
        <v>0</v>
      </c>
      <c r="M77" s="155">
        <v>0</v>
      </c>
      <c r="N77" s="111"/>
      <c r="O77" s="112" t="s">
        <v>93</v>
      </c>
      <c r="P77" s="154">
        <v>0</v>
      </c>
      <c r="Q77" s="155">
        <v>0</v>
      </c>
      <c r="R77" s="154">
        <v>0</v>
      </c>
      <c r="S77" s="154">
        <v>0</v>
      </c>
      <c r="T77" s="154">
        <v>0</v>
      </c>
      <c r="U77" s="155">
        <v>0</v>
      </c>
      <c r="V77" s="155">
        <v>0</v>
      </c>
      <c r="W77" s="155">
        <v>0</v>
      </c>
      <c r="X77" s="155">
        <v>0</v>
      </c>
      <c r="Y77" s="155">
        <v>0</v>
      </c>
      <c r="Z77" s="155">
        <v>0</v>
      </c>
    </row>
    <row r="78" spans="1:26" ht="12" customHeight="1">
      <c r="A78" s="49"/>
      <c r="B78" s="53" t="s">
        <v>2</v>
      </c>
      <c r="C78" s="156">
        <v>21</v>
      </c>
      <c r="D78" s="157">
        <v>0</v>
      </c>
      <c r="E78" s="156">
        <v>3</v>
      </c>
      <c r="F78" s="156">
        <v>0</v>
      </c>
      <c r="G78" s="156">
        <v>9</v>
      </c>
      <c r="H78" s="157">
        <v>4</v>
      </c>
      <c r="I78" s="157">
        <v>44</v>
      </c>
      <c r="J78" s="157">
        <v>0</v>
      </c>
      <c r="K78" s="157">
        <v>41</v>
      </c>
      <c r="L78" s="157">
        <v>5</v>
      </c>
      <c r="M78" s="157">
        <v>127</v>
      </c>
      <c r="N78" s="109"/>
      <c r="O78" s="112" t="s">
        <v>2</v>
      </c>
      <c r="P78" s="156">
        <v>24</v>
      </c>
      <c r="Q78" s="157">
        <v>0</v>
      </c>
      <c r="R78" s="156">
        <v>4</v>
      </c>
      <c r="S78" s="156">
        <v>6</v>
      </c>
      <c r="T78" s="156">
        <v>16</v>
      </c>
      <c r="U78" s="157">
        <v>2</v>
      </c>
      <c r="V78" s="157">
        <v>33</v>
      </c>
      <c r="W78" s="157">
        <v>0</v>
      </c>
      <c r="X78" s="157">
        <v>34</v>
      </c>
      <c r="Y78" s="157">
        <v>10</v>
      </c>
      <c r="Z78" s="157">
        <v>129</v>
      </c>
    </row>
    <row r="79" spans="1:26" ht="12" customHeight="1">
      <c r="A79" s="22" t="s">
        <v>40</v>
      </c>
      <c r="B79" s="110" t="s">
        <v>31</v>
      </c>
      <c r="C79" s="152">
        <v>19</v>
      </c>
      <c r="D79" s="153">
        <v>0</v>
      </c>
      <c r="E79" s="152">
        <v>3</v>
      </c>
      <c r="F79" s="152">
        <v>0</v>
      </c>
      <c r="G79" s="152">
        <v>9</v>
      </c>
      <c r="H79" s="153">
        <v>4</v>
      </c>
      <c r="I79" s="153">
        <v>40</v>
      </c>
      <c r="J79" s="153">
        <v>0</v>
      </c>
      <c r="K79" s="153">
        <v>39</v>
      </c>
      <c r="L79" s="153">
        <v>5</v>
      </c>
      <c r="M79" s="153">
        <v>119</v>
      </c>
      <c r="N79" s="108" t="s">
        <v>40</v>
      </c>
      <c r="O79" s="110" t="s">
        <v>31</v>
      </c>
      <c r="P79" s="152">
        <v>24</v>
      </c>
      <c r="Q79" s="153">
        <v>0</v>
      </c>
      <c r="R79" s="152">
        <v>4</v>
      </c>
      <c r="S79" s="152">
        <v>6</v>
      </c>
      <c r="T79" s="152">
        <v>15</v>
      </c>
      <c r="U79" s="153">
        <v>2</v>
      </c>
      <c r="V79" s="153">
        <v>31</v>
      </c>
      <c r="W79" s="153">
        <v>0</v>
      </c>
      <c r="X79" s="153">
        <v>31</v>
      </c>
      <c r="Y79" s="153">
        <v>10</v>
      </c>
      <c r="Z79" s="153">
        <v>123</v>
      </c>
    </row>
    <row r="80" spans="1:26" ht="12" customHeight="1">
      <c r="A80" s="21"/>
      <c r="B80" s="110" t="s">
        <v>30</v>
      </c>
      <c r="C80" s="152">
        <v>25</v>
      </c>
      <c r="D80" s="153">
        <v>0</v>
      </c>
      <c r="E80" s="152">
        <v>0</v>
      </c>
      <c r="F80" s="152">
        <v>2</v>
      </c>
      <c r="G80" s="152">
        <v>5</v>
      </c>
      <c r="H80" s="153">
        <v>2</v>
      </c>
      <c r="I80" s="153">
        <v>37</v>
      </c>
      <c r="J80" s="153">
        <v>0</v>
      </c>
      <c r="K80" s="153">
        <v>35</v>
      </c>
      <c r="L80" s="153">
        <v>4</v>
      </c>
      <c r="M80" s="153">
        <v>110</v>
      </c>
      <c r="N80" s="107"/>
      <c r="O80" s="110" t="s">
        <v>30</v>
      </c>
      <c r="P80" s="152">
        <v>18</v>
      </c>
      <c r="Q80" s="153">
        <v>0</v>
      </c>
      <c r="R80" s="152">
        <v>5</v>
      </c>
      <c r="S80" s="152">
        <v>3</v>
      </c>
      <c r="T80" s="152">
        <v>7</v>
      </c>
      <c r="U80" s="153">
        <v>2</v>
      </c>
      <c r="V80" s="153">
        <v>35</v>
      </c>
      <c r="W80" s="153">
        <v>0</v>
      </c>
      <c r="X80" s="153">
        <v>33</v>
      </c>
      <c r="Y80" s="153">
        <v>5</v>
      </c>
      <c r="Z80" s="153">
        <v>108</v>
      </c>
    </row>
    <row r="81" spans="1:26" ht="12" customHeight="1">
      <c r="A81" s="21"/>
      <c r="B81" s="110" t="s">
        <v>29</v>
      </c>
      <c r="C81" s="152">
        <v>31</v>
      </c>
      <c r="D81" s="153">
        <v>0</v>
      </c>
      <c r="E81" s="152">
        <v>3</v>
      </c>
      <c r="F81" s="152">
        <v>2</v>
      </c>
      <c r="G81" s="152">
        <v>3</v>
      </c>
      <c r="H81" s="153">
        <v>4</v>
      </c>
      <c r="I81" s="153">
        <v>27</v>
      </c>
      <c r="J81" s="153">
        <v>0</v>
      </c>
      <c r="K81" s="153">
        <v>19</v>
      </c>
      <c r="L81" s="153">
        <v>2</v>
      </c>
      <c r="M81" s="153">
        <v>91</v>
      </c>
      <c r="N81" s="107"/>
      <c r="O81" s="110" t="s">
        <v>29</v>
      </c>
      <c r="P81" s="152">
        <v>28</v>
      </c>
      <c r="Q81" s="153">
        <v>0</v>
      </c>
      <c r="R81" s="152">
        <v>2</v>
      </c>
      <c r="S81" s="152">
        <v>0</v>
      </c>
      <c r="T81" s="152">
        <v>13</v>
      </c>
      <c r="U81" s="153">
        <v>1</v>
      </c>
      <c r="V81" s="153">
        <v>19</v>
      </c>
      <c r="W81" s="153">
        <v>0</v>
      </c>
      <c r="X81" s="153">
        <v>26</v>
      </c>
      <c r="Y81" s="153">
        <v>5</v>
      </c>
      <c r="Z81" s="153">
        <v>94</v>
      </c>
    </row>
    <row r="82" spans="1:26" ht="12" customHeight="1">
      <c r="A82" s="21"/>
      <c r="B82" s="110" t="s">
        <v>28</v>
      </c>
      <c r="C82" s="152">
        <v>17</v>
      </c>
      <c r="D82" s="153">
        <v>0</v>
      </c>
      <c r="E82" s="152">
        <v>2</v>
      </c>
      <c r="F82" s="152">
        <v>1</v>
      </c>
      <c r="G82" s="152">
        <v>2</v>
      </c>
      <c r="H82" s="153">
        <v>2</v>
      </c>
      <c r="I82" s="153">
        <v>29</v>
      </c>
      <c r="J82" s="153">
        <v>0</v>
      </c>
      <c r="K82" s="153">
        <v>18</v>
      </c>
      <c r="L82" s="153">
        <v>2</v>
      </c>
      <c r="M82" s="153">
        <v>73</v>
      </c>
      <c r="N82" s="107"/>
      <c r="O82" s="110" t="s">
        <v>28</v>
      </c>
      <c r="P82" s="152">
        <v>19</v>
      </c>
      <c r="Q82" s="153">
        <v>0</v>
      </c>
      <c r="R82" s="152">
        <v>2</v>
      </c>
      <c r="S82" s="152">
        <v>1</v>
      </c>
      <c r="T82" s="152">
        <v>10</v>
      </c>
      <c r="U82" s="153">
        <v>4</v>
      </c>
      <c r="V82" s="153">
        <v>26</v>
      </c>
      <c r="W82" s="153">
        <v>0</v>
      </c>
      <c r="X82" s="153">
        <v>26</v>
      </c>
      <c r="Y82" s="153">
        <v>3</v>
      </c>
      <c r="Z82" s="153">
        <v>91</v>
      </c>
    </row>
    <row r="83" spans="1:26" ht="12" customHeight="1">
      <c r="A83" s="21"/>
      <c r="B83" s="110" t="s">
        <v>27</v>
      </c>
      <c r="C83" s="152">
        <v>1</v>
      </c>
      <c r="D83" s="152">
        <v>0</v>
      </c>
      <c r="E83" s="152">
        <v>0</v>
      </c>
      <c r="F83" s="152">
        <v>0</v>
      </c>
      <c r="G83" s="152">
        <v>1</v>
      </c>
      <c r="H83" s="152">
        <v>0</v>
      </c>
      <c r="I83" s="152">
        <v>4</v>
      </c>
      <c r="J83" s="152">
        <v>0</v>
      </c>
      <c r="K83" s="152">
        <v>2</v>
      </c>
      <c r="L83" s="152">
        <v>0</v>
      </c>
      <c r="M83" s="152">
        <v>8</v>
      </c>
      <c r="N83" s="107"/>
      <c r="O83" s="110" t="s">
        <v>27</v>
      </c>
      <c r="P83" s="152">
        <v>1</v>
      </c>
      <c r="Q83" s="152">
        <v>0</v>
      </c>
      <c r="R83" s="152">
        <v>0</v>
      </c>
      <c r="S83" s="152">
        <v>0</v>
      </c>
      <c r="T83" s="152">
        <v>2</v>
      </c>
      <c r="U83" s="152">
        <v>0</v>
      </c>
      <c r="V83" s="152">
        <v>5</v>
      </c>
      <c r="W83" s="152">
        <v>0</v>
      </c>
      <c r="X83" s="152">
        <v>4</v>
      </c>
      <c r="Y83" s="152">
        <v>0</v>
      </c>
      <c r="Z83" s="152">
        <v>12</v>
      </c>
    </row>
    <row r="84" spans="1:26" ht="12" customHeight="1">
      <c r="A84" s="21"/>
      <c r="B84" s="112" t="s">
        <v>92</v>
      </c>
      <c r="C84" s="154">
        <v>93</v>
      </c>
      <c r="D84" s="155">
        <v>0</v>
      </c>
      <c r="E84" s="154">
        <v>8</v>
      </c>
      <c r="F84" s="154">
        <v>5</v>
      </c>
      <c r="G84" s="154">
        <v>20</v>
      </c>
      <c r="H84" s="155">
        <v>12</v>
      </c>
      <c r="I84" s="155">
        <v>137</v>
      </c>
      <c r="J84" s="155">
        <v>0</v>
      </c>
      <c r="K84" s="155">
        <v>113</v>
      </c>
      <c r="L84" s="155">
        <v>13</v>
      </c>
      <c r="M84" s="155">
        <v>401</v>
      </c>
      <c r="N84" s="107"/>
      <c r="O84" s="112" t="s">
        <v>92</v>
      </c>
      <c r="P84" s="154">
        <v>90</v>
      </c>
      <c r="Q84" s="155">
        <v>0</v>
      </c>
      <c r="R84" s="154">
        <v>13</v>
      </c>
      <c r="S84" s="154">
        <v>10</v>
      </c>
      <c r="T84" s="154">
        <v>47</v>
      </c>
      <c r="U84" s="155">
        <v>9</v>
      </c>
      <c r="V84" s="155">
        <v>116</v>
      </c>
      <c r="W84" s="155">
        <v>0</v>
      </c>
      <c r="X84" s="155">
        <v>120</v>
      </c>
      <c r="Y84" s="155">
        <v>23</v>
      </c>
      <c r="Z84" s="155">
        <v>428</v>
      </c>
    </row>
    <row r="85" spans="1:26" ht="12" customHeight="1">
      <c r="A85" s="21"/>
      <c r="B85" s="110" t="s">
        <v>16</v>
      </c>
      <c r="C85" s="152">
        <v>20</v>
      </c>
      <c r="D85" s="153">
        <v>0</v>
      </c>
      <c r="E85" s="152">
        <v>0</v>
      </c>
      <c r="F85" s="152">
        <v>0</v>
      </c>
      <c r="G85" s="152">
        <v>0</v>
      </c>
      <c r="H85" s="153">
        <v>0</v>
      </c>
      <c r="I85" s="153">
        <v>1</v>
      </c>
      <c r="J85" s="153">
        <v>0</v>
      </c>
      <c r="K85" s="153">
        <v>1</v>
      </c>
      <c r="L85" s="153">
        <v>2</v>
      </c>
      <c r="M85" s="153">
        <v>24</v>
      </c>
      <c r="N85" s="107"/>
      <c r="O85" s="110" t="s">
        <v>16</v>
      </c>
      <c r="P85" s="152">
        <v>15</v>
      </c>
      <c r="Q85" s="153">
        <v>0</v>
      </c>
      <c r="R85" s="152">
        <v>0</v>
      </c>
      <c r="S85" s="152">
        <v>0</v>
      </c>
      <c r="T85" s="152">
        <v>0</v>
      </c>
      <c r="U85" s="153">
        <v>0</v>
      </c>
      <c r="V85" s="153">
        <v>2</v>
      </c>
      <c r="W85" s="153">
        <v>0</v>
      </c>
      <c r="X85" s="153">
        <v>5</v>
      </c>
      <c r="Y85" s="153">
        <v>1</v>
      </c>
      <c r="Z85" s="153">
        <v>23</v>
      </c>
    </row>
    <row r="86" spans="1:26" ht="12" customHeight="1">
      <c r="A86" s="21"/>
      <c r="B86" s="110" t="s">
        <v>15</v>
      </c>
      <c r="C86" s="152">
        <v>34</v>
      </c>
      <c r="D86" s="152">
        <v>0</v>
      </c>
      <c r="E86" s="152">
        <v>0</v>
      </c>
      <c r="F86" s="152">
        <v>0</v>
      </c>
      <c r="G86" s="152">
        <v>2</v>
      </c>
      <c r="H86" s="152">
        <v>2</v>
      </c>
      <c r="I86" s="152">
        <v>0</v>
      </c>
      <c r="J86" s="152">
        <v>0</v>
      </c>
      <c r="K86" s="152">
        <v>27</v>
      </c>
      <c r="L86" s="152">
        <v>15</v>
      </c>
      <c r="M86" s="152">
        <v>80</v>
      </c>
      <c r="N86" s="107"/>
      <c r="O86" s="110" t="s">
        <v>15</v>
      </c>
      <c r="P86" s="152">
        <v>94</v>
      </c>
      <c r="Q86" s="152">
        <v>0</v>
      </c>
      <c r="R86" s="152">
        <v>2</v>
      </c>
      <c r="S86" s="152">
        <v>0</v>
      </c>
      <c r="T86" s="152">
        <v>0</v>
      </c>
      <c r="U86" s="152">
        <v>1</v>
      </c>
      <c r="V86" s="152">
        <v>8</v>
      </c>
      <c r="W86" s="152">
        <v>0</v>
      </c>
      <c r="X86" s="152">
        <v>57</v>
      </c>
      <c r="Y86" s="152">
        <v>19</v>
      </c>
      <c r="Z86" s="152">
        <v>181</v>
      </c>
    </row>
    <row r="87" spans="1:26" ht="12" customHeight="1">
      <c r="A87" s="21"/>
      <c r="B87" s="112" t="s">
        <v>93</v>
      </c>
      <c r="C87" s="154">
        <v>54</v>
      </c>
      <c r="D87" s="155">
        <v>0</v>
      </c>
      <c r="E87" s="154">
        <v>0</v>
      </c>
      <c r="F87" s="154">
        <v>0</v>
      </c>
      <c r="G87" s="154">
        <v>2</v>
      </c>
      <c r="H87" s="155">
        <v>2</v>
      </c>
      <c r="I87" s="155">
        <v>1</v>
      </c>
      <c r="J87" s="155">
        <v>0</v>
      </c>
      <c r="K87" s="155">
        <v>28</v>
      </c>
      <c r="L87" s="155">
        <v>17</v>
      </c>
      <c r="M87" s="155">
        <v>104</v>
      </c>
      <c r="N87" s="107"/>
      <c r="O87" s="112" t="s">
        <v>93</v>
      </c>
      <c r="P87" s="154">
        <v>109</v>
      </c>
      <c r="Q87" s="155">
        <v>0</v>
      </c>
      <c r="R87" s="154">
        <v>2</v>
      </c>
      <c r="S87" s="154">
        <v>0</v>
      </c>
      <c r="T87" s="154">
        <v>0</v>
      </c>
      <c r="U87" s="155">
        <v>1</v>
      </c>
      <c r="V87" s="155">
        <v>10</v>
      </c>
      <c r="W87" s="155">
        <v>0</v>
      </c>
      <c r="X87" s="155">
        <v>62</v>
      </c>
      <c r="Y87" s="155">
        <v>20</v>
      </c>
      <c r="Z87" s="155">
        <v>204</v>
      </c>
    </row>
    <row r="88" spans="1:26">
      <c r="A88" s="21"/>
      <c r="B88" s="112" t="s">
        <v>2</v>
      </c>
      <c r="C88" s="156">
        <v>147</v>
      </c>
      <c r="D88" s="157">
        <v>0</v>
      </c>
      <c r="E88" s="156">
        <v>8</v>
      </c>
      <c r="F88" s="156">
        <v>5</v>
      </c>
      <c r="G88" s="156">
        <v>22</v>
      </c>
      <c r="H88" s="157">
        <v>14</v>
      </c>
      <c r="I88" s="157">
        <v>138</v>
      </c>
      <c r="J88" s="157">
        <v>0</v>
      </c>
      <c r="K88" s="157">
        <v>141</v>
      </c>
      <c r="L88" s="157">
        <v>30</v>
      </c>
      <c r="M88" s="157">
        <v>505</v>
      </c>
      <c r="N88" s="107"/>
      <c r="O88" s="112" t="s">
        <v>2</v>
      </c>
      <c r="P88" s="156">
        <v>199</v>
      </c>
      <c r="Q88" s="157">
        <v>0</v>
      </c>
      <c r="R88" s="156">
        <v>15</v>
      </c>
      <c r="S88" s="156">
        <v>10</v>
      </c>
      <c r="T88" s="156">
        <v>47</v>
      </c>
      <c r="U88" s="157">
        <v>10</v>
      </c>
      <c r="V88" s="157">
        <v>126</v>
      </c>
      <c r="W88" s="157">
        <v>0</v>
      </c>
      <c r="X88" s="157">
        <v>182</v>
      </c>
      <c r="Y88" s="157">
        <v>43</v>
      </c>
      <c r="Z88" s="157">
        <v>632</v>
      </c>
    </row>
  </sheetData>
  <mergeCells count="4">
    <mergeCell ref="Q3:Z3"/>
    <mergeCell ref="C3:M3"/>
    <mergeCell ref="C47:M47"/>
    <mergeCell ref="Q47:Z47"/>
  </mergeCells>
  <pageMargins left="0.7" right="0.7" top="0.75" bottom="0.75" header="0.3" footer="0.3"/>
  <pageSetup scale="91" orientation="landscape" r:id="rId1"/>
  <headerFooter>
    <oddHeader>&amp;C&amp;"-,Bold"Mellon College of Science</oddHeader>
    <oddFooter>&amp;CInstitutional Research and Analysis / Official Enrollment Fall Semester 2017</oddFooter>
  </headerFooter>
  <rowBreaks count="1" manualBreakCount="1">
    <brk id="44" max="25" man="1"/>
  </rowBreaks>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view="pageBreakPreview" topLeftCell="A43" zoomScaleNormal="100" zoomScaleSheetLayoutView="100" workbookViewId="0">
      <selection activeCell="A48" sqref="A48:XFD48"/>
    </sheetView>
  </sheetViews>
  <sheetFormatPr defaultRowHeight="12.75"/>
  <cols>
    <col min="1" max="1" width="15.28515625" style="76" customWidth="1"/>
    <col min="2" max="2" width="8.7109375" style="76" customWidth="1"/>
    <col min="3" max="3" width="11.28515625" style="76" customWidth="1"/>
    <col min="4" max="4" width="9.5703125" style="76" customWidth="1"/>
    <col min="5" max="13" width="9.140625" style="76" customWidth="1"/>
    <col min="14" max="14" width="15.28515625" style="76" customWidth="1"/>
    <col min="15" max="15" width="9.140625" style="76" customWidth="1"/>
    <col min="16" max="16" width="11.28515625" style="76" customWidth="1"/>
    <col min="17" max="26" width="9.140625" style="76" customWidth="1"/>
    <col min="27" max="16384" width="9.140625" style="76"/>
  </cols>
  <sheetData>
    <row r="1" spans="1:26" ht="12" customHeight="1">
      <c r="A1" s="118" t="s">
        <v>134</v>
      </c>
      <c r="B1" s="107"/>
      <c r="C1" s="107"/>
      <c r="D1" s="107"/>
      <c r="E1" s="107"/>
      <c r="F1" s="107"/>
      <c r="G1" s="107"/>
      <c r="H1" s="107"/>
      <c r="I1" s="107"/>
      <c r="J1" s="107"/>
      <c r="K1" s="107"/>
      <c r="L1" s="107"/>
      <c r="M1" s="107"/>
      <c r="N1" s="118" t="s">
        <v>134</v>
      </c>
      <c r="O1" s="107"/>
      <c r="P1" s="107"/>
      <c r="Q1" s="107"/>
      <c r="R1" s="107"/>
      <c r="S1" s="107"/>
      <c r="T1" s="107"/>
      <c r="U1" s="107"/>
      <c r="V1" s="107"/>
      <c r="W1" s="107"/>
      <c r="X1" s="107"/>
      <c r="Y1" s="107"/>
      <c r="Z1" s="107"/>
    </row>
    <row r="2" spans="1:26" ht="12" customHeight="1">
      <c r="A2" s="118"/>
      <c r="B2" s="107"/>
      <c r="C2" s="107"/>
      <c r="D2" s="107"/>
      <c r="E2" s="107"/>
      <c r="F2" s="107"/>
      <c r="G2" s="107"/>
      <c r="H2" s="107"/>
      <c r="I2" s="107"/>
      <c r="J2" s="107"/>
      <c r="K2" s="107"/>
      <c r="L2" s="107"/>
      <c r="M2" s="107"/>
      <c r="N2" s="118"/>
      <c r="O2" s="107"/>
      <c r="P2" s="107"/>
      <c r="Q2" s="107"/>
      <c r="R2" s="107"/>
      <c r="S2" s="107"/>
      <c r="T2" s="107"/>
      <c r="U2" s="107"/>
      <c r="V2" s="107"/>
      <c r="W2" s="107"/>
      <c r="X2" s="107"/>
      <c r="Y2" s="107"/>
      <c r="Z2" s="107"/>
    </row>
    <row r="3" spans="1:26" ht="12" customHeight="1">
      <c r="A3" s="107"/>
      <c r="B3" s="107"/>
      <c r="C3" s="180" t="s">
        <v>18</v>
      </c>
      <c r="D3" s="180"/>
      <c r="E3" s="180"/>
      <c r="F3" s="180"/>
      <c r="G3" s="180"/>
      <c r="H3" s="180"/>
      <c r="I3" s="180"/>
      <c r="J3" s="180"/>
      <c r="K3" s="180"/>
      <c r="L3" s="180"/>
      <c r="M3" s="180"/>
      <c r="N3" s="107"/>
      <c r="O3" s="107"/>
      <c r="P3" s="114"/>
      <c r="Q3" s="180" t="s">
        <v>33</v>
      </c>
      <c r="R3" s="180"/>
      <c r="S3" s="180"/>
      <c r="T3" s="180"/>
      <c r="U3" s="180"/>
      <c r="V3" s="180"/>
      <c r="W3" s="180"/>
      <c r="X3" s="180"/>
      <c r="Y3" s="180"/>
      <c r="Z3" s="180"/>
    </row>
    <row r="4" spans="1:26" ht="38.25" customHeight="1">
      <c r="A4" s="109" t="s">
        <v>26</v>
      </c>
      <c r="B4" s="109" t="s">
        <v>34</v>
      </c>
      <c r="C4" s="50" t="s">
        <v>12</v>
      </c>
      <c r="D4" s="50" t="s">
        <v>11</v>
      </c>
      <c r="E4" s="50" t="s">
        <v>88</v>
      </c>
      <c r="F4" s="50" t="s">
        <v>9</v>
      </c>
      <c r="G4" s="50" t="s">
        <v>8</v>
      </c>
      <c r="H4" s="50" t="s">
        <v>7</v>
      </c>
      <c r="I4" s="50" t="s">
        <v>89</v>
      </c>
      <c r="J4" s="50" t="s">
        <v>5</v>
      </c>
      <c r="K4" s="50" t="s">
        <v>90</v>
      </c>
      <c r="L4" s="50" t="s">
        <v>3</v>
      </c>
      <c r="M4" s="50" t="s">
        <v>91</v>
      </c>
      <c r="N4" s="109" t="s">
        <v>26</v>
      </c>
      <c r="O4" s="109" t="s">
        <v>34</v>
      </c>
      <c r="P4" s="50" t="s">
        <v>12</v>
      </c>
      <c r="Q4" s="50" t="s">
        <v>11</v>
      </c>
      <c r="R4" s="50" t="s">
        <v>88</v>
      </c>
      <c r="S4" s="50" t="s">
        <v>9</v>
      </c>
      <c r="T4" s="50" t="s">
        <v>8</v>
      </c>
      <c r="U4" s="50" t="s">
        <v>7</v>
      </c>
      <c r="V4" s="50" t="s">
        <v>89</v>
      </c>
      <c r="W4" s="50" t="s">
        <v>5</v>
      </c>
      <c r="X4" s="50" t="s">
        <v>90</v>
      </c>
      <c r="Y4" s="50" t="s">
        <v>3</v>
      </c>
      <c r="Z4" s="50" t="s">
        <v>87</v>
      </c>
    </row>
    <row r="5" spans="1:26" ht="12" customHeight="1">
      <c r="A5" s="109" t="s">
        <v>113</v>
      </c>
      <c r="B5" s="110" t="s">
        <v>31</v>
      </c>
      <c r="C5" s="129">
        <v>0</v>
      </c>
      <c r="D5" s="130">
        <v>0</v>
      </c>
      <c r="E5" s="129">
        <v>0</v>
      </c>
      <c r="F5" s="129">
        <v>0</v>
      </c>
      <c r="G5" s="129">
        <v>0</v>
      </c>
      <c r="H5" s="130">
        <v>0</v>
      </c>
      <c r="I5" s="130">
        <v>0</v>
      </c>
      <c r="J5" s="130">
        <v>0</v>
      </c>
      <c r="K5" s="130">
        <v>0</v>
      </c>
      <c r="L5" s="130">
        <v>0</v>
      </c>
      <c r="M5" s="130">
        <v>0</v>
      </c>
      <c r="N5" s="109" t="s">
        <v>113</v>
      </c>
      <c r="O5" s="110" t="s">
        <v>31</v>
      </c>
      <c r="P5" s="129">
        <v>0</v>
      </c>
      <c r="Q5" s="130">
        <v>0</v>
      </c>
      <c r="R5" s="129">
        <v>0</v>
      </c>
      <c r="S5" s="129">
        <v>0</v>
      </c>
      <c r="T5" s="129">
        <v>0</v>
      </c>
      <c r="U5" s="130">
        <v>0</v>
      </c>
      <c r="V5" s="130">
        <v>0</v>
      </c>
      <c r="W5" s="130">
        <v>0</v>
      </c>
      <c r="X5" s="130">
        <v>0</v>
      </c>
      <c r="Y5" s="130">
        <v>0</v>
      </c>
      <c r="Z5" s="130">
        <v>0</v>
      </c>
    </row>
    <row r="6" spans="1:26" ht="12" customHeight="1">
      <c r="A6" s="109"/>
      <c r="B6" s="110" t="s">
        <v>30</v>
      </c>
      <c r="C6" s="129">
        <v>2</v>
      </c>
      <c r="D6" s="130">
        <v>0</v>
      </c>
      <c r="E6" s="129">
        <v>3</v>
      </c>
      <c r="F6" s="129">
        <v>2</v>
      </c>
      <c r="G6" s="129">
        <v>0</v>
      </c>
      <c r="H6" s="130">
        <v>1</v>
      </c>
      <c r="I6" s="130">
        <v>20</v>
      </c>
      <c r="J6" s="130">
        <v>0</v>
      </c>
      <c r="K6" s="130">
        <v>5</v>
      </c>
      <c r="L6" s="130">
        <v>1</v>
      </c>
      <c r="M6" s="130">
        <v>34</v>
      </c>
      <c r="N6" s="109"/>
      <c r="O6" s="110" t="s">
        <v>30</v>
      </c>
      <c r="P6" s="129">
        <v>2</v>
      </c>
      <c r="Q6" s="130">
        <v>0</v>
      </c>
      <c r="R6" s="129">
        <v>0</v>
      </c>
      <c r="S6" s="129">
        <v>1</v>
      </c>
      <c r="T6" s="129">
        <v>3</v>
      </c>
      <c r="U6" s="130">
        <v>0</v>
      </c>
      <c r="V6" s="130">
        <v>4</v>
      </c>
      <c r="W6" s="130">
        <v>0</v>
      </c>
      <c r="X6" s="130">
        <v>4</v>
      </c>
      <c r="Y6" s="130">
        <v>0</v>
      </c>
      <c r="Z6" s="130">
        <v>14</v>
      </c>
    </row>
    <row r="7" spans="1:26" ht="12" customHeight="1">
      <c r="A7" s="111"/>
      <c r="B7" s="110" t="s">
        <v>29</v>
      </c>
      <c r="C7" s="129">
        <v>0</v>
      </c>
      <c r="D7" s="130">
        <v>0</v>
      </c>
      <c r="E7" s="129">
        <v>2</v>
      </c>
      <c r="F7" s="129">
        <v>1</v>
      </c>
      <c r="G7" s="129">
        <v>1</v>
      </c>
      <c r="H7" s="130">
        <v>2</v>
      </c>
      <c r="I7" s="130">
        <v>10</v>
      </c>
      <c r="J7" s="130">
        <v>0</v>
      </c>
      <c r="K7" s="130">
        <v>10</v>
      </c>
      <c r="L7" s="130">
        <v>0</v>
      </c>
      <c r="M7" s="130">
        <v>26</v>
      </c>
      <c r="N7" s="111"/>
      <c r="O7" s="110" t="s">
        <v>29</v>
      </c>
      <c r="P7" s="129">
        <v>1</v>
      </c>
      <c r="Q7" s="130">
        <v>0</v>
      </c>
      <c r="R7" s="129">
        <v>3</v>
      </c>
      <c r="S7" s="129">
        <v>1</v>
      </c>
      <c r="T7" s="129">
        <v>1</v>
      </c>
      <c r="U7" s="130">
        <v>0</v>
      </c>
      <c r="V7" s="130">
        <v>5</v>
      </c>
      <c r="W7" s="130">
        <v>0</v>
      </c>
      <c r="X7" s="130">
        <v>6</v>
      </c>
      <c r="Y7" s="130">
        <v>0</v>
      </c>
      <c r="Z7" s="130">
        <v>17</v>
      </c>
    </row>
    <row r="8" spans="1:26" ht="12" customHeight="1">
      <c r="A8" s="111"/>
      <c r="B8" s="110" t="s">
        <v>28</v>
      </c>
      <c r="C8" s="129">
        <v>3</v>
      </c>
      <c r="D8" s="130">
        <v>0</v>
      </c>
      <c r="E8" s="129">
        <v>3</v>
      </c>
      <c r="F8" s="129">
        <v>0</v>
      </c>
      <c r="G8" s="129">
        <v>1</v>
      </c>
      <c r="H8" s="130">
        <v>1</v>
      </c>
      <c r="I8" s="130">
        <v>14</v>
      </c>
      <c r="J8" s="130">
        <v>0</v>
      </c>
      <c r="K8" s="130">
        <v>11</v>
      </c>
      <c r="L8" s="130">
        <v>4</v>
      </c>
      <c r="M8" s="130">
        <v>37</v>
      </c>
      <c r="N8" s="111"/>
      <c r="O8" s="110" t="s">
        <v>28</v>
      </c>
      <c r="P8" s="129">
        <v>3</v>
      </c>
      <c r="Q8" s="130">
        <v>0</v>
      </c>
      <c r="R8" s="129">
        <v>2</v>
      </c>
      <c r="S8" s="129">
        <v>1</v>
      </c>
      <c r="T8" s="129">
        <v>1</v>
      </c>
      <c r="U8" s="130">
        <v>0</v>
      </c>
      <c r="V8" s="130">
        <v>7</v>
      </c>
      <c r="W8" s="130">
        <v>0</v>
      </c>
      <c r="X8" s="130">
        <v>6</v>
      </c>
      <c r="Y8" s="130">
        <v>0</v>
      </c>
      <c r="Z8" s="130">
        <v>20</v>
      </c>
    </row>
    <row r="9" spans="1:26" ht="12" customHeight="1">
      <c r="A9" s="111"/>
      <c r="B9" s="110" t="s">
        <v>27</v>
      </c>
      <c r="C9" s="129">
        <v>0</v>
      </c>
      <c r="D9" s="129">
        <v>0</v>
      </c>
      <c r="E9" s="129">
        <v>1</v>
      </c>
      <c r="F9" s="129">
        <v>0</v>
      </c>
      <c r="G9" s="129">
        <v>0</v>
      </c>
      <c r="H9" s="129">
        <v>1</v>
      </c>
      <c r="I9" s="129">
        <v>0</v>
      </c>
      <c r="J9" s="129">
        <v>0</v>
      </c>
      <c r="K9" s="129">
        <v>0</v>
      </c>
      <c r="L9" s="129">
        <v>0</v>
      </c>
      <c r="M9" s="129">
        <v>2</v>
      </c>
      <c r="N9" s="111"/>
      <c r="O9" s="110" t="s">
        <v>27</v>
      </c>
      <c r="P9" s="129">
        <v>0</v>
      </c>
      <c r="Q9" s="129">
        <v>0</v>
      </c>
      <c r="R9" s="129">
        <v>0</v>
      </c>
      <c r="S9" s="129">
        <v>0</v>
      </c>
      <c r="T9" s="129">
        <v>1</v>
      </c>
      <c r="U9" s="129">
        <v>0</v>
      </c>
      <c r="V9" s="129">
        <v>0</v>
      </c>
      <c r="W9" s="129">
        <v>0</v>
      </c>
      <c r="X9" s="129">
        <v>0</v>
      </c>
      <c r="Y9" s="129">
        <v>0</v>
      </c>
      <c r="Z9" s="129">
        <v>1</v>
      </c>
    </row>
    <row r="10" spans="1:26" ht="12" customHeight="1">
      <c r="A10" s="111"/>
      <c r="B10" s="112" t="s">
        <v>92</v>
      </c>
      <c r="C10" s="131">
        <v>5</v>
      </c>
      <c r="D10" s="131">
        <v>0</v>
      </c>
      <c r="E10" s="131">
        <v>9</v>
      </c>
      <c r="F10" s="131">
        <v>3</v>
      </c>
      <c r="G10" s="131">
        <v>2</v>
      </c>
      <c r="H10" s="131">
        <v>5</v>
      </c>
      <c r="I10" s="131">
        <v>44</v>
      </c>
      <c r="J10" s="131">
        <v>0</v>
      </c>
      <c r="K10" s="131">
        <v>26</v>
      </c>
      <c r="L10" s="131">
        <v>5</v>
      </c>
      <c r="M10" s="131">
        <v>99</v>
      </c>
      <c r="N10" s="111"/>
      <c r="O10" s="112" t="s">
        <v>92</v>
      </c>
      <c r="P10" s="131">
        <v>6</v>
      </c>
      <c r="Q10" s="131">
        <v>0</v>
      </c>
      <c r="R10" s="131">
        <v>5</v>
      </c>
      <c r="S10" s="131">
        <v>3</v>
      </c>
      <c r="T10" s="131">
        <v>6</v>
      </c>
      <c r="U10" s="131">
        <v>0</v>
      </c>
      <c r="V10" s="131">
        <v>16</v>
      </c>
      <c r="W10" s="131">
        <v>0</v>
      </c>
      <c r="X10" s="131">
        <v>16</v>
      </c>
      <c r="Y10" s="131">
        <v>0</v>
      </c>
      <c r="Z10" s="131">
        <v>52</v>
      </c>
    </row>
    <row r="11" spans="1:26" ht="12" customHeight="1">
      <c r="A11" s="111"/>
      <c r="B11" s="110" t="s">
        <v>16</v>
      </c>
      <c r="C11" s="129">
        <v>18</v>
      </c>
      <c r="D11" s="130">
        <v>0</v>
      </c>
      <c r="E11" s="129">
        <v>0</v>
      </c>
      <c r="F11" s="129">
        <v>0</v>
      </c>
      <c r="G11" s="129">
        <v>0</v>
      </c>
      <c r="H11" s="130">
        <v>0</v>
      </c>
      <c r="I11" s="130">
        <v>2</v>
      </c>
      <c r="J11" s="130">
        <v>0</v>
      </c>
      <c r="K11" s="130">
        <v>0</v>
      </c>
      <c r="L11" s="130">
        <v>1</v>
      </c>
      <c r="M11" s="130">
        <v>21</v>
      </c>
      <c r="N11" s="111"/>
      <c r="O11" s="110" t="s">
        <v>16</v>
      </c>
      <c r="P11" s="129">
        <v>20</v>
      </c>
      <c r="Q11" s="130">
        <v>0</v>
      </c>
      <c r="R11" s="129">
        <v>0</v>
      </c>
      <c r="S11" s="129">
        <v>0</v>
      </c>
      <c r="T11" s="129">
        <v>0</v>
      </c>
      <c r="U11" s="130">
        <v>0</v>
      </c>
      <c r="V11" s="130">
        <v>1</v>
      </c>
      <c r="W11" s="130">
        <v>0</v>
      </c>
      <c r="X11" s="130">
        <v>7</v>
      </c>
      <c r="Y11" s="130">
        <v>0</v>
      </c>
      <c r="Z11" s="130">
        <v>28</v>
      </c>
    </row>
    <row r="12" spans="1:26" ht="12" customHeight="1">
      <c r="A12" s="111"/>
      <c r="B12" s="110" t="s">
        <v>15</v>
      </c>
      <c r="C12" s="129">
        <v>9</v>
      </c>
      <c r="D12" s="129">
        <v>0</v>
      </c>
      <c r="E12" s="129">
        <v>0</v>
      </c>
      <c r="F12" s="129">
        <v>1</v>
      </c>
      <c r="G12" s="129">
        <v>0</v>
      </c>
      <c r="H12" s="129">
        <v>1</v>
      </c>
      <c r="I12" s="129">
        <v>1</v>
      </c>
      <c r="J12" s="129">
        <v>0</v>
      </c>
      <c r="K12" s="129">
        <v>9</v>
      </c>
      <c r="L12" s="129">
        <v>5</v>
      </c>
      <c r="M12" s="129">
        <v>26</v>
      </c>
      <c r="N12" s="111"/>
      <c r="O12" s="110" t="s">
        <v>15</v>
      </c>
      <c r="P12" s="129">
        <v>5</v>
      </c>
      <c r="Q12" s="129">
        <v>0</v>
      </c>
      <c r="R12" s="129">
        <v>1</v>
      </c>
      <c r="S12" s="129">
        <v>0</v>
      </c>
      <c r="T12" s="129">
        <v>0</v>
      </c>
      <c r="U12" s="129">
        <v>0</v>
      </c>
      <c r="V12" s="129">
        <v>1</v>
      </c>
      <c r="W12" s="129">
        <v>0</v>
      </c>
      <c r="X12" s="129">
        <v>14</v>
      </c>
      <c r="Y12" s="129">
        <v>5</v>
      </c>
      <c r="Z12" s="129">
        <v>26</v>
      </c>
    </row>
    <row r="13" spans="1:26" ht="12" customHeight="1">
      <c r="A13" s="111"/>
      <c r="B13" s="112" t="s">
        <v>93</v>
      </c>
      <c r="C13" s="131">
        <v>27</v>
      </c>
      <c r="D13" s="131">
        <v>0</v>
      </c>
      <c r="E13" s="131">
        <v>0</v>
      </c>
      <c r="F13" s="131">
        <v>1</v>
      </c>
      <c r="G13" s="131">
        <v>0</v>
      </c>
      <c r="H13" s="131">
        <v>1</v>
      </c>
      <c r="I13" s="131">
        <v>3</v>
      </c>
      <c r="J13" s="131">
        <v>0</v>
      </c>
      <c r="K13" s="131">
        <v>9</v>
      </c>
      <c r="L13" s="131">
        <v>6</v>
      </c>
      <c r="M13" s="131">
        <v>47</v>
      </c>
      <c r="N13" s="111"/>
      <c r="O13" s="112" t="s">
        <v>93</v>
      </c>
      <c r="P13" s="131">
        <v>25</v>
      </c>
      <c r="Q13" s="131">
        <v>0</v>
      </c>
      <c r="R13" s="131">
        <v>1</v>
      </c>
      <c r="S13" s="131">
        <v>0</v>
      </c>
      <c r="T13" s="131">
        <v>0</v>
      </c>
      <c r="U13" s="131">
        <v>0</v>
      </c>
      <c r="V13" s="131">
        <v>2</v>
      </c>
      <c r="W13" s="131">
        <v>0</v>
      </c>
      <c r="X13" s="131">
        <v>21</v>
      </c>
      <c r="Y13" s="131">
        <v>5</v>
      </c>
      <c r="Z13" s="131">
        <v>54</v>
      </c>
    </row>
    <row r="14" spans="1:26" ht="12" customHeight="1">
      <c r="A14" s="111"/>
      <c r="B14" s="112" t="s">
        <v>2</v>
      </c>
      <c r="C14" s="132">
        <v>32</v>
      </c>
      <c r="D14" s="133">
        <v>0</v>
      </c>
      <c r="E14" s="132">
        <v>9</v>
      </c>
      <c r="F14" s="132">
        <v>4</v>
      </c>
      <c r="G14" s="132">
        <v>2</v>
      </c>
      <c r="H14" s="133">
        <v>6</v>
      </c>
      <c r="I14" s="133">
        <v>47</v>
      </c>
      <c r="J14" s="133">
        <v>0</v>
      </c>
      <c r="K14" s="133">
        <v>35</v>
      </c>
      <c r="L14" s="133">
        <v>11</v>
      </c>
      <c r="M14" s="133">
        <v>146</v>
      </c>
      <c r="N14" s="111"/>
      <c r="O14" s="112" t="s">
        <v>2</v>
      </c>
      <c r="P14" s="132">
        <v>31</v>
      </c>
      <c r="Q14" s="133">
        <v>0</v>
      </c>
      <c r="R14" s="132">
        <v>6</v>
      </c>
      <c r="S14" s="132">
        <v>3</v>
      </c>
      <c r="T14" s="132">
        <v>6</v>
      </c>
      <c r="U14" s="133"/>
      <c r="V14" s="133">
        <v>18</v>
      </c>
      <c r="W14" s="133">
        <v>0</v>
      </c>
      <c r="X14" s="133">
        <v>37</v>
      </c>
      <c r="Y14" s="133">
        <v>5</v>
      </c>
      <c r="Z14" s="133">
        <v>106</v>
      </c>
    </row>
    <row r="15" spans="1:26" ht="12" customHeight="1">
      <c r="A15" s="109" t="s">
        <v>114</v>
      </c>
      <c r="B15" s="110" t="s">
        <v>31</v>
      </c>
      <c r="C15" s="129">
        <v>0</v>
      </c>
      <c r="D15" s="130">
        <v>0</v>
      </c>
      <c r="E15" s="129">
        <v>0</v>
      </c>
      <c r="F15" s="129">
        <v>0</v>
      </c>
      <c r="G15" s="129">
        <v>0</v>
      </c>
      <c r="H15" s="130">
        <v>0</v>
      </c>
      <c r="I15" s="130">
        <v>0</v>
      </c>
      <c r="J15" s="130">
        <v>0</v>
      </c>
      <c r="K15" s="130">
        <v>1</v>
      </c>
      <c r="L15" s="130">
        <v>0</v>
      </c>
      <c r="M15" s="130">
        <v>1</v>
      </c>
      <c r="N15" s="109" t="s">
        <v>114</v>
      </c>
      <c r="O15" s="110" t="s">
        <v>31</v>
      </c>
      <c r="P15" s="129">
        <v>0</v>
      </c>
      <c r="Q15" s="130">
        <v>0</v>
      </c>
      <c r="R15" s="129">
        <v>0</v>
      </c>
      <c r="S15" s="129">
        <v>0</v>
      </c>
      <c r="T15" s="129">
        <v>0</v>
      </c>
      <c r="U15" s="130">
        <v>0</v>
      </c>
      <c r="V15" s="130">
        <v>0</v>
      </c>
      <c r="W15" s="130">
        <v>0</v>
      </c>
      <c r="X15" s="130">
        <v>0</v>
      </c>
      <c r="Y15" s="130">
        <v>0</v>
      </c>
      <c r="Z15" s="130">
        <v>0</v>
      </c>
    </row>
    <row r="16" spans="1:26" ht="12" customHeight="1">
      <c r="A16" s="111"/>
      <c r="B16" s="110" t="s">
        <v>30</v>
      </c>
      <c r="C16" s="129">
        <v>0</v>
      </c>
      <c r="D16" s="130">
        <v>0</v>
      </c>
      <c r="E16" s="129">
        <v>0</v>
      </c>
      <c r="F16" s="129">
        <v>0</v>
      </c>
      <c r="G16" s="129">
        <v>0</v>
      </c>
      <c r="H16" s="130">
        <v>1</v>
      </c>
      <c r="I16" s="130">
        <v>4</v>
      </c>
      <c r="J16" s="130">
        <v>0</v>
      </c>
      <c r="K16" s="130">
        <v>3</v>
      </c>
      <c r="L16" s="130">
        <v>0</v>
      </c>
      <c r="M16" s="130">
        <v>8</v>
      </c>
      <c r="N16" s="111"/>
      <c r="O16" s="110" t="s">
        <v>30</v>
      </c>
      <c r="P16" s="129">
        <v>1</v>
      </c>
      <c r="Q16" s="130">
        <v>0</v>
      </c>
      <c r="R16" s="129">
        <v>0</v>
      </c>
      <c r="S16" s="129">
        <v>0</v>
      </c>
      <c r="T16" s="129">
        <v>0</v>
      </c>
      <c r="U16" s="130">
        <v>1</v>
      </c>
      <c r="V16" s="130">
        <v>2</v>
      </c>
      <c r="W16" s="130">
        <v>0</v>
      </c>
      <c r="X16" s="130">
        <v>1</v>
      </c>
      <c r="Y16" s="130">
        <v>0</v>
      </c>
      <c r="Z16" s="130">
        <v>5</v>
      </c>
    </row>
    <row r="17" spans="1:26" ht="12" customHeight="1">
      <c r="A17" s="111"/>
      <c r="B17" s="110" t="s">
        <v>29</v>
      </c>
      <c r="C17" s="129">
        <v>2</v>
      </c>
      <c r="D17" s="130">
        <v>0</v>
      </c>
      <c r="E17" s="129">
        <v>0</v>
      </c>
      <c r="F17" s="129">
        <v>0</v>
      </c>
      <c r="G17" s="129">
        <v>0</v>
      </c>
      <c r="H17" s="130">
        <v>0</v>
      </c>
      <c r="I17" s="130">
        <v>8</v>
      </c>
      <c r="J17" s="130">
        <v>0</v>
      </c>
      <c r="K17" s="130">
        <v>1</v>
      </c>
      <c r="L17" s="130">
        <v>2</v>
      </c>
      <c r="M17" s="130">
        <v>13</v>
      </c>
      <c r="N17" s="111"/>
      <c r="O17" s="110" t="s">
        <v>29</v>
      </c>
      <c r="P17" s="129">
        <v>1</v>
      </c>
      <c r="Q17" s="130">
        <v>0</v>
      </c>
      <c r="R17" s="129">
        <v>0</v>
      </c>
      <c r="S17" s="129">
        <v>0</v>
      </c>
      <c r="T17" s="129">
        <v>1</v>
      </c>
      <c r="U17" s="130">
        <v>1</v>
      </c>
      <c r="V17" s="130">
        <v>5</v>
      </c>
      <c r="W17" s="130">
        <v>0</v>
      </c>
      <c r="X17" s="130">
        <v>3</v>
      </c>
      <c r="Y17" s="130">
        <v>0</v>
      </c>
      <c r="Z17" s="130">
        <v>11</v>
      </c>
    </row>
    <row r="18" spans="1:26" ht="12" customHeight="1">
      <c r="A18" s="111"/>
      <c r="B18" s="110"/>
      <c r="C18" s="129">
        <v>1</v>
      </c>
      <c r="D18" s="130">
        <v>0</v>
      </c>
      <c r="E18" s="129">
        <v>0</v>
      </c>
      <c r="F18" s="129">
        <v>0</v>
      </c>
      <c r="G18" s="129">
        <v>3</v>
      </c>
      <c r="H18" s="130">
        <v>0</v>
      </c>
      <c r="I18" s="130">
        <v>10</v>
      </c>
      <c r="J18" s="130">
        <v>0</v>
      </c>
      <c r="K18" s="130">
        <v>2</v>
      </c>
      <c r="L18" s="130">
        <v>0</v>
      </c>
      <c r="M18" s="130">
        <v>16</v>
      </c>
      <c r="N18" s="111"/>
      <c r="O18" s="110" t="s">
        <v>28</v>
      </c>
      <c r="P18" s="129">
        <v>1</v>
      </c>
      <c r="Q18" s="130">
        <v>0</v>
      </c>
      <c r="R18" s="129">
        <v>0</v>
      </c>
      <c r="S18" s="129">
        <v>0</v>
      </c>
      <c r="T18" s="129">
        <v>0</v>
      </c>
      <c r="U18" s="130">
        <v>0</v>
      </c>
      <c r="V18" s="130">
        <v>1</v>
      </c>
      <c r="W18" s="130">
        <v>0</v>
      </c>
      <c r="X18" s="130">
        <v>4</v>
      </c>
      <c r="Y18" s="130">
        <v>0</v>
      </c>
      <c r="Z18" s="130">
        <v>6</v>
      </c>
    </row>
    <row r="19" spans="1:26" ht="12" customHeight="1">
      <c r="A19" s="111"/>
      <c r="B19" s="110" t="s">
        <v>27</v>
      </c>
      <c r="C19" s="129">
        <v>0</v>
      </c>
      <c r="D19" s="129">
        <v>0</v>
      </c>
      <c r="E19" s="129">
        <v>0</v>
      </c>
      <c r="F19" s="129">
        <v>0</v>
      </c>
      <c r="G19" s="129">
        <v>0</v>
      </c>
      <c r="H19" s="129">
        <v>0</v>
      </c>
      <c r="I19" s="129">
        <v>1</v>
      </c>
      <c r="J19" s="129">
        <v>0</v>
      </c>
      <c r="K19" s="129">
        <v>0</v>
      </c>
      <c r="L19" s="129">
        <v>0</v>
      </c>
      <c r="M19" s="129">
        <v>1</v>
      </c>
      <c r="N19" s="111"/>
      <c r="O19" s="110" t="s">
        <v>27</v>
      </c>
      <c r="P19" s="129">
        <v>0</v>
      </c>
      <c r="Q19" s="129">
        <v>0</v>
      </c>
      <c r="R19" s="129">
        <v>0</v>
      </c>
      <c r="S19" s="129">
        <v>0</v>
      </c>
      <c r="T19" s="129">
        <v>1</v>
      </c>
      <c r="U19" s="129">
        <v>0</v>
      </c>
      <c r="V19" s="129">
        <v>2</v>
      </c>
      <c r="W19" s="129">
        <v>0</v>
      </c>
      <c r="X19" s="129">
        <v>1</v>
      </c>
      <c r="Y19" s="129">
        <v>0</v>
      </c>
      <c r="Z19" s="129">
        <v>4</v>
      </c>
    </row>
    <row r="20" spans="1:26" ht="12" customHeight="1">
      <c r="A20" s="111"/>
      <c r="B20" s="112" t="s">
        <v>92</v>
      </c>
      <c r="C20" s="131">
        <v>3</v>
      </c>
      <c r="D20" s="131">
        <v>0</v>
      </c>
      <c r="E20" s="131">
        <v>0</v>
      </c>
      <c r="F20" s="131">
        <v>0</v>
      </c>
      <c r="G20" s="131">
        <v>3</v>
      </c>
      <c r="H20" s="131">
        <v>1</v>
      </c>
      <c r="I20" s="131">
        <v>23</v>
      </c>
      <c r="J20" s="131">
        <v>0</v>
      </c>
      <c r="K20" s="131">
        <v>7</v>
      </c>
      <c r="L20" s="131">
        <v>2</v>
      </c>
      <c r="M20" s="131">
        <v>39</v>
      </c>
      <c r="N20" s="111"/>
      <c r="O20" s="112" t="s">
        <v>92</v>
      </c>
      <c r="P20" s="131">
        <v>3</v>
      </c>
      <c r="Q20" s="131">
        <v>0</v>
      </c>
      <c r="R20" s="131">
        <v>0</v>
      </c>
      <c r="S20" s="131">
        <v>0</v>
      </c>
      <c r="T20" s="131">
        <v>2</v>
      </c>
      <c r="U20" s="131">
        <v>2</v>
      </c>
      <c r="V20" s="131">
        <v>10</v>
      </c>
      <c r="W20" s="131">
        <v>0</v>
      </c>
      <c r="X20" s="131">
        <v>9</v>
      </c>
      <c r="Y20" s="131">
        <v>0</v>
      </c>
      <c r="Z20" s="131">
        <v>26</v>
      </c>
    </row>
    <row r="21" spans="1:26" ht="12" customHeight="1">
      <c r="A21" s="111"/>
      <c r="B21" s="110" t="s">
        <v>16</v>
      </c>
      <c r="C21" s="129">
        <v>0</v>
      </c>
      <c r="D21" s="130">
        <v>0</v>
      </c>
      <c r="E21" s="129">
        <v>0</v>
      </c>
      <c r="F21" s="129">
        <v>0</v>
      </c>
      <c r="G21" s="129">
        <v>0</v>
      </c>
      <c r="H21" s="130">
        <v>0</v>
      </c>
      <c r="I21" s="130">
        <v>0</v>
      </c>
      <c r="J21" s="130">
        <v>0</v>
      </c>
      <c r="K21" s="130">
        <v>0</v>
      </c>
      <c r="L21" s="130">
        <v>0</v>
      </c>
      <c r="M21" s="130">
        <v>0</v>
      </c>
      <c r="N21" s="111"/>
      <c r="O21" s="110" t="s">
        <v>16</v>
      </c>
      <c r="P21" s="129">
        <v>1</v>
      </c>
      <c r="Q21" s="130">
        <v>0</v>
      </c>
      <c r="R21" s="129">
        <v>0</v>
      </c>
      <c r="S21" s="129">
        <v>0</v>
      </c>
      <c r="T21" s="129">
        <v>0</v>
      </c>
      <c r="U21" s="130">
        <v>0</v>
      </c>
      <c r="V21" s="130">
        <v>0</v>
      </c>
      <c r="W21" s="130">
        <v>0</v>
      </c>
      <c r="X21" s="130">
        <v>0</v>
      </c>
      <c r="Y21" s="130">
        <v>0</v>
      </c>
      <c r="Z21" s="130">
        <v>1</v>
      </c>
    </row>
    <row r="22" spans="1:26" ht="12" customHeight="1">
      <c r="A22" s="111"/>
      <c r="B22" s="110" t="s">
        <v>15</v>
      </c>
      <c r="C22" s="129">
        <v>19</v>
      </c>
      <c r="D22" s="129">
        <v>0</v>
      </c>
      <c r="E22" s="129">
        <v>0</v>
      </c>
      <c r="F22" s="129">
        <v>0</v>
      </c>
      <c r="G22" s="129">
        <v>0</v>
      </c>
      <c r="H22" s="129">
        <v>0</v>
      </c>
      <c r="I22" s="129">
        <v>0</v>
      </c>
      <c r="J22" s="129">
        <v>0</v>
      </c>
      <c r="K22" s="129">
        <v>9</v>
      </c>
      <c r="L22" s="129">
        <v>5</v>
      </c>
      <c r="M22" s="129">
        <v>33</v>
      </c>
      <c r="N22" s="111"/>
      <c r="O22" s="110" t="s">
        <v>15</v>
      </c>
      <c r="P22" s="129">
        <v>28</v>
      </c>
      <c r="Q22" s="129">
        <v>0</v>
      </c>
      <c r="R22" s="129">
        <v>1</v>
      </c>
      <c r="S22" s="129">
        <v>0</v>
      </c>
      <c r="T22" s="129">
        <v>1</v>
      </c>
      <c r="U22" s="129">
        <v>1</v>
      </c>
      <c r="V22" s="129">
        <v>1</v>
      </c>
      <c r="W22" s="129">
        <v>0</v>
      </c>
      <c r="X22" s="129">
        <v>17</v>
      </c>
      <c r="Y22" s="129">
        <v>3</v>
      </c>
      <c r="Z22" s="129">
        <v>52</v>
      </c>
    </row>
    <row r="23" spans="1:26" ht="12" customHeight="1">
      <c r="A23" s="111"/>
      <c r="B23" s="112" t="s">
        <v>93</v>
      </c>
      <c r="C23" s="131">
        <v>19</v>
      </c>
      <c r="D23" s="134">
        <v>0</v>
      </c>
      <c r="E23" s="131">
        <v>0</v>
      </c>
      <c r="F23" s="131">
        <v>0</v>
      </c>
      <c r="G23" s="131">
        <v>0</v>
      </c>
      <c r="H23" s="134">
        <v>0</v>
      </c>
      <c r="I23" s="134">
        <v>0</v>
      </c>
      <c r="J23" s="134">
        <v>0</v>
      </c>
      <c r="K23" s="134">
        <v>9</v>
      </c>
      <c r="L23" s="134">
        <v>5</v>
      </c>
      <c r="M23" s="134">
        <v>33</v>
      </c>
      <c r="N23" s="111"/>
      <c r="O23" s="112" t="s">
        <v>93</v>
      </c>
      <c r="P23" s="131">
        <v>29</v>
      </c>
      <c r="Q23" s="131">
        <v>0</v>
      </c>
      <c r="R23" s="131">
        <v>1</v>
      </c>
      <c r="S23" s="131">
        <v>0</v>
      </c>
      <c r="T23" s="131">
        <v>1</v>
      </c>
      <c r="U23" s="131">
        <v>1</v>
      </c>
      <c r="V23" s="131">
        <v>1</v>
      </c>
      <c r="W23" s="131">
        <v>0</v>
      </c>
      <c r="X23" s="131">
        <v>17</v>
      </c>
      <c r="Y23" s="131">
        <v>3</v>
      </c>
      <c r="Z23" s="131">
        <v>53</v>
      </c>
    </row>
    <row r="24" spans="1:26" ht="12" customHeight="1">
      <c r="A24" s="111"/>
      <c r="B24" s="112" t="s">
        <v>2</v>
      </c>
      <c r="C24" s="132">
        <v>22</v>
      </c>
      <c r="D24" s="133">
        <v>0</v>
      </c>
      <c r="E24" s="132">
        <v>0</v>
      </c>
      <c r="F24" s="132">
        <v>0</v>
      </c>
      <c r="G24" s="132">
        <v>3</v>
      </c>
      <c r="H24" s="133">
        <v>1</v>
      </c>
      <c r="I24" s="133">
        <v>23</v>
      </c>
      <c r="J24" s="133">
        <v>0</v>
      </c>
      <c r="K24" s="133">
        <v>16</v>
      </c>
      <c r="L24" s="133">
        <v>7</v>
      </c>
      <c r="M24" s="133">
        <v>72</v>
      </c>
      <c r="N24" s="111"/>
      <c r="O24" s="112" t="s">
        <v>2</v>
      </c>
      <c r="P24" s="132">
        <v>32</v>
      </c>
      <c r="Q24" s="133">
        <v>0</v>
      </c>
      <c r="R24" s="132">
        <v>1</v>
      </c>
      <c r="S24" s="132">
        <v>0</v>
      </c>
      <c r="T24" s="132">
        <v>3</v>
      </c>
      <c r="U24" s="133">
        <v>3</v>
      </c>
      <c r="V24" s="133">
        <v>11</v>
      </c>
      <c r="W24" s="133">
        <v>0</v>
      </c>
      <c r="X24" s="133">
        <v>26</v>
      </c>
      <c r="Y24" s="133">
        <v>3</v>
      </c>
      <c r="Z24" s="133">
        <v>79</v>
      </c>
    </row>
    <row r="25" spans="1:26" ht="12" customHeight="1">
      <c r="A25" s="109" t="s">
        <v>25</v>
      </c>
      <c r="B25" s="110" t="s">
        <v>31</v>
      </c>
      <c r="C25" s="129">
        <v>0</v>
      </c>
      <c r="D25" s="130">
        <v>0</v>
      </c>
      <c r="E25" s="129">
        <v>0</v>
      </c>
      <c r="F25" s="129">
        <v>0</v>
      </c>
      <c r="G25" s="129">
        <v>0</v>
      </c>
      <c r="H25" s="130">
        <v>0</v>
      </c>
      <c r="I25" s="130">
        <v>0</v>
      </c>
      <c r="J25" s="130">
        <v>0</v>
      </c>
      <c r="K25" s="130">
        <v>0</v>
      </c>
      <c r="L25" s="130">
        <v>0</v>
      </c>
      <c r="M25" s="130">
        <v>0</v>
      </c>
      <c r="N25" s="109" t="s">
        <v>25</v>
      </c>
      <c r="O25" s="110" t="s">
        <v>31</v>
      </c>
      <c r="P25" s="129">
        <v>0</v>
      </c>
      <c r="Q25" s="130">
        <v>0</v>
      </c>
      <c r="R25" s="129">
        <v>0</v>
      </c>
      <c r="S25" s="129">
        <v>0</v>
      </c>
      <c r="T25" s="129">
        <v>0</v>
      </c>
      <c r="U25" s="130">
        <v>0</v>
      </c>
      <c r="V25" s="130">
        <v>0</v>
      </c>
      <c r="W25" s="130">
        <v>0</v>
      </c>
      <c r="X25" s="130">
        <v>0</v>
      </c>
      <c r="Y25" s="130">
        <v>0</v>
      </c>
      <c r="Z25" s="130">
        <v>0</v>
      </c>
    </row>
    <row r="26" spans="1:26" ht="12" customHeight="1">
      <c r="A26" s="111"/>
      <c r="B26" s="110" t="s">
        <v>30</v>
      </c>
      <c r="C26" s="129">
        <v>0</v>
      </c>
      <c r="D26" s="130">
        <v>0</v>
      </c>
      <c r="E26" s="129">
        <v>0</v>
      </c>
      <c r="F26" s="129">
        <v>0</v>
      </c>
      <c r="G26" s="129">
        <v>0</v>
      </c>
      <c r="H26" s="130">
        <v>0</v>
      </c>
      <c r="I26" s="130">
        <v>0</v>
      </c>
      <c r="J26" s="130">
        <v>0</v>
      </c>
      <c r="K26" s="130">
        <v>0</v>
      </c>
      <c r="L26" s="130">
        <v>0</v>
      </c>
      <c r="M26" s="130">
        <v>0</v>
      </c>
      <c r="N26" s="111"/>
      <c r="O26" s="110" t="s">
        <v>30</v>
      </c>
      <c r="P26" s="129">
        <v>0</v>
      </c>
      <c r="Q26" s="130">
        <v>0</v>
      </c>
      <c r="R26" s="129">
        <v>0</v>
      </c>
      <c r="S26" s="129">
        <v>0</v>
      </c>
      <c r="T26" s="129">
        <v>0</v>
      </c>
      <c r="U26" s="130">
        <v>0</v>
      </c>
      <c r="V26" s="130">
        <v>0</v>
      </c>
      <c r="W26" s="130">
        <v>0</v>
      </c>
      <c r="X26" s="130">
        <v>0</v>
      </c>
      <c r="Y26" s="130">
        <v>0</v>
      </c>
      <c r="Z26" s="130">
        <v>0</v>
      </c>
    </row>
    <row r="27" spans="1:26" ht="12" customHeight="1">
      <c r="A27" s="111"/>
      <c r="B27" s="110" t="s">
        <v>29</v>
      </c>
      <c r="C27" s="129">
        <v>0</v>
      </c>
      <c r="D27" s="130">
        <v>0</v>
      </c>
      <c r="E27" s="129">
        <v>0</v>
      </c>
      <c r="F27" s="129">
        <v>0</v>
      </c>
      <c r="G27" s="129">
        <v>0</v>
      </c>
      <c r="H27" s="130">
        <v>0</v>
      </c>
      <c r="I27" s="130">
        <v>0</v>
      </c>
      <c r="J27" s="130">
        <v>0</v>
      </c>
      <c r="K27" s="130">
        <v>0</v>
      </c>
      <c r="L27" s="130">
        <v>0</v>
      </c>
      <c r="M27" s="130">
        <v>0</v>
      </c>
      <c r="N27" s="111"/>
      <c r="O27" s="110" t="s">
        <v>29</v>
      </c>
      <c r="P27" s="129">
        <v>0</v>
      </c>
      <c r="Q27" s="130">
        <v>0</v>
      </c>
      <c r="R27" s="129">
        <v>0</v>
      </c>
      <c r="S27" s="129">
        <v>0</v>
      </c>
      <c r="T27" s="129">
        <v>0</v>
      </c>
      <c r="U27" s="130">
        <v>0</v>
      </c>
      <c r="V27" s="130">
        <v>0</v>
      </c>
      <c r="W27" s="130">
        <v>0</v>
      </c>
      <c r="X27" s="130">
        <v>0</v>
      </c>
      <c r="Y27" s="130">
        <v>0</v>
      </c>
      <c r="Z27" s="130">
        <v>0</v>
      </c>
    </row>
    <row r="28" spans="1:26" ht="12" customHeight="1">
      <c r="A28" s="111"/>
      <c r="B28" s="110" t="s">
        <v>28</v>
      </c>
      <c r="C28" s="129">
        <v>0</v>
      </c>
      <c r="D28" s="130">
        <v>0</v>
      </c>
      <c r="E28" s="129">
        <v>0</v>
      </c>
      <c r="F28" s="129">
        <v>0</v>
      </c>
      <c r="G28" s="129">
        <v>0</v>
      </c>
      <c r="H28" s="130">
        <v>0</v>
      </c>
      <c r="I28" s="130">
        <v>0</v>
      </c>
      <c r="J28" s="130">
        <v>0</v>
      </c>
      <c r="K28" s="130">
        <v>0</v>
      </c>
      <c r="L28" s="130">
        <v>0</v>
      </c>
      <c r="M28" s="130">
        <v>0</v>
      </c>
      <c r="N28" s="111"/>
      <c r="O28" s="110" t="s">
        <v>28</v>
      </c>
      <c r="P28" s="129">
        <v>0</v>
      </c>
      <c r="Q28" s="130">
        <v>0</v>
      </c>
      <c r="R28" s="129">
        <v>0</v>
      </c>
      <c r="S28" s="129">
        <v>0</v>
      </c>
      <c r="T28" s="129">
        <v>0</v>
      </c>
      <c r="U28" s="130">
        <v>0</v>
      </c>
      <c r="V28" s="130">
        <v>0</v>
      </c>
      <c r="W28" s="130">
        <v>0</v>
      </c>
      <c r="X28" s="130">
        <v>0</v>
      </c>
      <c r="Y28" s="130">
        <v>0</v>
      </c>
      <c r="Z28" s="130">
        <v>0</v>
      </c>
    </row>
    <row r="29" spans="1:26" ht="12" customHeight="1">
      <c r="A29" s="111"/>
      <c r="B29" s="110" t="s">
        <v>27</v>
      </c>
      <c r="C29" s="129">
        <v>0</v>
      </c>
      <c r="D29" s="129">
        <v>0</v>
      </c>
      <c r="E29" s="129">
        <v>0</v>
      </c>
      <c r="F29" s="129">
        <v>0</v>
      </c>
      <c r="G29" s="129">
        <v>0</v>
      </c>
      <c r="H29" s="129">
        <v>0</v>
      </c>
      <c r="I29" s="129">
        <v>0</v>
      </c>
      <c r="J29" s="129">
        <v>0</v>
      </c>
      <c r="K29" s="129">
        <v>0</v>
      </c>
      <c r="L29" s="129">
        <v>0</v>
      </c>
      <c r="M29" s="129">
        <v>0</v>
      </c>
      <c r="N29" s="111"/>
      <c r="O29" s="110" t="s">
        <v>27</v>
      </c>
      <c r="P29" s="129">
        <v>0</v>
      </c>
      <c r="Q29" s="129">
        <v>0</v>
      </c>
      <c r="R29" s="129">
        <v>0</v>
      </c>
      <c r="S29" s="129">
        <v>0</v>
      </c>
      <c r="T29" s="129">
        <v>0</v>
      </c>
      <c r="U29" s="129">
        <v>0</v>
      </c>
      <c r="V29" s="129">
        <v>0</v>
      </c>
      <c r="W29" s="129">
        <v>0</v>
      </c>
      <c r="X29" s="129">
        <v>0</v>
      </c>
      <c r="Y29" s="129">
        <v>0</v>
      </c>
      <c r="Z29" s="129">
        <v>0</v>
      </c>
    </row>
    <row r="30" spans="1:26" ht="12" customHeight="1">
      <c r="A30" s="111"/>
      <c r="B30" s="112" t="s">
        <v>92</v>
      </c>
      <c r="C30" s="131">
        <v>0</v>
      </c>
      <c r="D30" s="134">
        <v>0</v>
      </c>
      <c r="E30" s="131">
        <v>0</v>
      </c>
      <c r="F30" s="131">
        <v>0</v>
      </c>
      <c r="G30" s="131">
        <v>0</v>
      </c>
      <c r="H30" s="134">
        <v>0</v>
      </c>
      <c r="I30" s="134">
        <v>0</v>
      </c>
      <c r="J30" s="134">
        <v>0</v>
      </c>
      <c r="K30" s="134">
        <v>0</v>
      </c>
      <c r="L30" s="134">
        <v>0</v>
      </c>
      <c r="M30" s="134">
        <v>0</v>
      </c>
      <c r="N30" s="111"/>
      <c r="O30" s="112" t="s">
        <v>92</v>
      </c>
      <c r="P30" s="131">
        <v>0</v>
      </c>
      <c r="Q30" s="134">
        <v>0</v>
      </c>
      <c r="R30" s="131">
        <v>0</v>
      </c>
      <c r="S30" s="131">
        <v>0</v>
      </c>
      <c r="T30" s="131">
        <v>0</v>
      </c>
      <c r="U30" s="134">
        <v>0</v>
      </c>
      <c r="V30" s="134">
        <v>0</v>
      </c>
      <c r="W30" s="134">
        <v>0</v>
      </c>
      <c r="X30" s="134">
        <v>0</v>
      </c>
      <c r="Y30" s="134">
        <v>0</v>
      </c>
      <c r="Z30" s="134">
        <v>0</v>
      </c>
    </row>
    <row r="31" spans="1:26" ht="12" customHeight="1">
      <c r="A31" s="111"/>
      <c r="B31" s="110" t="s">
        <v>16</v>
      </c>
      <c r="C31" s="129">
        <v>0</v>
      </c>
      <c r="D31" s="130">
        <v>0</v>
      </c>
      <c r="E31" s="129">
        <v>0</v>
      </c>
      <c r="F31" s="129">
        <v>0</v>
      </c>
      <c r="G31" s="129">
        <v>0</v>
      </c>
      <c r="H31" s="130">
        <v>0</v>
      </c>
      <c r="I31" s="130">
        <v>0</v>
      </c>
      <c r="J31" s="130">
        <v>0</v>
      </c>
      <c r="K31" s="130">
        <v>0</v>
      </c>
      <c r="L31" s="130">
        <v>0</v>
      </c>
      <c r="M31" s="130">
        <v>0</v>
      </c>
      <c r="N31" s="111"/>
      <c r="O31" s="110" t="s">
        <v>16</v>
      </c>
      <c r="P31" s="129">
        <v>0</v>
      </c>
      <c r="Q31" s="130">
        <v>0</v>
      </c>
      <c r="R31" s="129">
        <v>0</v>
      </c>
      <c r="S31" s="129">
        <v>0</v>
      </c>
      <c r="T31" s="129">
        <v>0</v>
      </c>
      <c r="U31" s="130">
        <v>0</v>
      </c>
      <c r="V31" s="130">
        <v>0</v>
      </c>
      <c r="W31" s="130">
        <v>0</v>
      </c>
      <c r="X31" s="130">
        <v>0</v>
      </c>
      <c r="Y31" s="130">
        <v>0</v>
      </c>
      <c r="Z31" s="130">
        <v>0</v>
      </c>
    </row>
    <row r="32" spans="1:26" ht="12" customHeight="1">
      <c r="A32" s="111"/>
      <c r="B32" s="110" t="s">
        <v>15</v>
      </c>
      <c r="C32" s="129">
        <v>0</v>
      </c>
      <c r="D32" s="129">
        <v>0</v>
      </c>
      <c r="E32" s="129">
        <v>0</v>
      </c>
      <c r="F32" s="129">
        <v>0</v>
      </c>
      <c r="G32" s="129">
        <v>0</v>
      </c>
      <c r="H32" s="129">
        <v>0</v>
      </c>
      <c r="I32" s="129">
        <v>0</v>
      </c>
      <c r="J32" s="129">
        <v>0</v>
      </c>
      <c r="K32" s="129">
        <v>1</v>
      </c>
      <c r="L32" s="129">
        <v>0</v>
      </c>
      <c r="M32" s="129">
        <v>1</v>
      </c>
      <c r="N32" s="111"/>
      <c r="O32" s="110" t="s">
        <v>15</v>
      </c>
      <c r="P32" s="129">
        <v>0</v>
      </c>
      <c r="Q32" s="129">
        <v>0</v>
      </c>
      <c r="R32" s="129">
        <v>0</v>
      </c>
      <c r="S32" s="129">
        <v>0</v>
      </c>
      <c r="T32" s="129">
        <v>0</v>
      </c>
      <c r="U32" s="129">
        <v>0</v>
      </c>
      <c r="V32" s="129">
        <v>0</v>
      </c>
      <c r="W32" s="129">
        <v>0</v>
      </c>
      <c r="X32" s="129">
        <v>0</v>
      </c>
      <c r="Y32" s="129">
        <v>1</v>
      </c>
      <c r="Z32" s="129">
        <v>1</v>
      </c>
    </row>
    <row r="33" spans="1:26" ht="12" customHeight="1">
      <c r="A33" s="111"/>
      <c r="B33" s="112" t="s">
        <v>93</v>
      </c>
      <c r="C33" s="131">
        <v>0</v>
      </c>
      <c r="D33" s="134">
        <v>0</v>
      </c>
      <c r="E33" s="131">
        <v>0</v>
      </c>
      <c r="F33" s="131">
        <v>0</v>
      </c>
      <c r="G33" s="131">
        <v>0</v>
      </c>
      <c r="H33" s="134">
        <v>0</v>
      </c>
      <c r="I33" s="134">
        <v>0</v>
      </c>
      <c r="J33" s="134">
        <v>0</v>
      </c>
      <c r="K33" s="134">
        <v>1</v>
      </c>
      <c r="L33" s="134">
        <v>0</v>
      </c>
      <c r="M33" s="134">
        <v>1</v>
      </c>
      <c r="N33" s="111"/>
      <c r="O33" s="112" t="s">
        <v>93</v>
      </c>
      <c r="P33" s="131">
        <v>0</v>
      </c>
      <c r="Q33" s="134">
        <v>0</v>
      </c>
      <c r="R33" s="131">
        <v>0</v>
      </c>
      <c r="S33" s="131">
        <v>0</v>
      </c>
      <c r="T33" s="131">
        <v>0</v>
      </c>
      <c r="U33" s="134">
        <v>0</v>
      </c>
      <c r="V33" s="134">
        <v>0</v>
      </c>
      <c r="W33" s="134">
        <v>0</v>
      </c>
      <c r="X33" s="134">
        <v>0</v>
      </c>
      <c r="Y33" s="134">
        <v>1</v>
      </c>
      <c r="Z33" s="134">
        <v>1</v>
      </c>
    </row>
    <row r="34" spans="1:26" ht="12" customHeight="1">
      <c r="A34" s="111"/>
      <c r="B34" s="112" t="s">
        <v>2</v>
      </c>
      <c r="C34" s="132">
        <v>0</v>
      </c>
      <c r="D34" s="133">
        <v>0</v>
      </c>
      <c r="E34" s="132">
        <v>0</v>
      </c>
      <c r="F34" s="132">
        <v>0</v>
      </c>
      <c r="G34" s="132">
        <v>0</v>
      </c>
      <c r="H34" s="133">
        <v>0</v>
      </c>
      <c r="I34" s="133">
        <v>0</v>
      </c>
      <c r="J34" s="133">
        <v>0</v>
      </c>
      <c r="K34" s="133">
        <v>1</v>
      </c>
      <c r="L34" s="133">
        <v>0</v>
      </c>
      <c r="M34" s="133">
        <v>1</v>
      </c>
      <c r="N34" s="111"/>
      <c r="O34" s="112" t="s">
        <v>2</v>
      </c>
      <c r="P34" s="132">
        <v>0</v>
      </c>
      <c r="Q34" s="133">
        <v>0</v>
      </c>
      <c r="R34" s="132">
        <v>0</v>
      </c>
      <c r="S34" s="132">
        <v>0</v>
      </c>
      <c r="T34" s="132">
        <v>0</v>
      </c>
      <c r="U34" s="133">
        <v>0</v>
      </c>
      <c r="V34" s="133">
        <v>0</v>
      </c>
      <c r="W34" s="133">
        <v>0</v>
      </c>
      <c r="X34" s="133">
        <v>0</v>
      </c>
      <c r="Y34" s="133">
        <v>1</v>
      </c>
      <c r="Z34" s="133">
        <v>1</v>
      </c>
    </row>
    <row r="35" spans="1:26" ht="12" customHeight="1">
      <c r="A35" s="109" t="s">
        <v>131</v>
      </c>
      <c r="B35" s="110" t="s">
        <v>31</v>
      </c>
      <c r="C35" s="129">
        <v>0</v>
      </c>
      <c r="D35" s="130">
        <v>0</v>
      </c>
      <c r="E35" s="129">
        <v>0</v>
      </c>
      <c r="F35" s="129">
        <v>0</v>
      </c>
      <c r="G35" s="129">
        <v>0</v>
      </c>
      <c r="H35" s="130">
        <v>0</v>
      </c>
      <c r="I35" s="130">
        <v>0</v>
      </c>
      <c r="J35" s="130">
        <v>0</v>
      </c>
      <c r="K35" s="130">
        <v>0</v>
      </c>
      <c r="L35" s="130">
        <v>0</v>
      </c>
      <c r="M35" s="130">
        <v>0</v>
      </c>
      <c r="N35" s="109" t="s">
        <v>131</v>
      </c>
      <c r="O35" s="110" t="s">
        <v>31</v>
      </c>
      <c r="P35" s="129">
        <v>0</v>
      </c>
      <c r="Q35" s="130">
        <v>0</v>
      </c>
      <c r="R35" s="129">
        <v>0</v>
      </c>
      <c r="S35" s="129">
        <v>0</v>
      </c>
      <c r="T35" s="129">
        <v>0</v>
      </c>
      <c r="U35" s="130">
        <v>0</v>
      </c>
      <c r="V35" s="130">
        <v>0</v>
      </c>
      <c r="W35" s="130">
        <v>0</v>
      </c>
      <c r="X35" s="130">
        <v>0</v>
      </c>
      <c r="Y35" s="130">
        <v>0</v>
      </c>
      <c r="Z35" s="130">
        <v>0</v>
      </c>
    </row>
    <row r="36" spans="1:26" ht="12" customHeight="1">
      <c r="A36" s="109" t="s">
        <v>32</v>
      </c>
      <c r="B36" s="110" t="s">
        <v>30</v>
      </c>
      <c r="C36" s="129">
        <v>26</v>
      </c>
      <c r="D36" s="130">
        <v>0</v>
      </c>
      <c r="E36" s="129">
        <v>0</v>
      </c>
      <c r="F36" s="129">
        <v>0</v>
      </c>
      <c r="G36" s="129">
        <v>0</v>
      </c>
      <c r="H36" s="130">
        <v>1</v>
      </c>
      <c r="I36" s="130">
        <v>4</v>
      </c>
      <c r="J36" s="130">
        <v>0</v>
      </c>
      <c r="K36" s="130">
        <v>5</v>
      </c>
      <c r="L36" s="130">
        <v>0</v>
      </c>
      <c r="M36" s="130">
        <v>36</v>
      </c>
      <c r="N36" s="109" t="s">
        <v>32</v>
      </c>
      <c r="O36" s="110" t="s">
        <v>30</v>
      </c>
      <c r="P36" s="129">
        <v>20</v>
      </c>
      <c r="Q36" s="130">
        <v>0</v>
      </c>
      <c r="R36" s="129">
        <v>0</v>
      </c>
      <c r="S36" s="129">
        <v>1</v>
      </c>
      <c r="T36" s="129">
        <v>8</v>
      </c>
      <c r="U36" s="130">
        <v>0</v>
      </c>
      <c r="V36" s="130">
        <v>7</v>
      </c>
      <c r="W36" s="130">
        <v>0</v>
      </c>
      <c r="X36" s="130">
        <v>12</v>
      </c>
      <c r="Y36" s="130">
        <v>3</v>
      </c>
      <c r="Z36" s="130">
        <v>51</v>
      </c>
    </row>
    <row r="37" spans="1:26" ht="12" customHeight="1">
      <c r="A37" s="111"/>
      <c r="B37" s="110" t="s">
        <v>29</v>
      </c>
      <c r="C37" s="129">
        <v>15</v>
      </c>
      <c r="D37" s="130">
        <v>0</v>
      </c>
      <c r="E37" s="129">
        <v>0</v>
      </c>
      <c r="F37" s="129">
        <v>0</v>
      </c>
      <c r="G37" s="129">
        <v>1</v>
      </c>
      <c r="H37" s="130">
        <v>0</v>
      </c>
      <c r="I37" s="130">
        <v>7</v>
      </c>
      <c r="J37" s="130">
        <v>0</v>
      </c>
      <c r="K37" s="130">
        <v>6</v>
      </c>
      <c r="L37" s="130">
        <v>0</v>
      </c>
      <c r="M37" s="130">
        <v>29</v>
      </c>
      <c r="N37" s="111"/>
      <c r="O37" s="110" t="s">
        <v>29</v>
      </c>
      <c r="P37" s="129">
        <v>9</v>
      </c>
      <c r="Q37" s="130">
        <v>0</v>
      </c>
      <c r="R37" s="129">
        <v>0</v>
      </c>
      <c r="S37" s="129">
        <v>0</v>
      </c>
      <c r="T37" s="129">
        <v>3</v>
      </c>
      <c r="U37" s="130">
        <v>2</v>
      </c>
      <c r="V37" s="130">
        <v>11</v>
      </c>
      <c r="W37" s="130">
        <v>0</v>
      </c>
      <c r="X37" s="130">
        <v>10</v>
      </c>
      <c r="Y37" s="130">
        <v>3</v>
      </c>
      <c r="Z37" s="130">
        <v>38</v>
      </c>
    </row>
    <row r="38" spans="1:26" ht="12" customHeight="1">
      <c r="A38" s="111"/>
      <c r="B38" s="110" t="s">
        <v>28</v>
      </c>
      <c r="C38" s="129">
        <v>10</v>
      </c>
      <c r="D38" s="130">
        <v>0</v>
      </c>
      <c r="E38" s="129">
        <v>0</v>
      </c>
      <c r="F38" s="129">
        <v>0</v>
      </c>
      <c r="G38" s="129">
        <v>0</v>
      </c>
      <c r="H38" s="130">
        <v>1</v>
      </c>
      <c r="I38" s="130">
        <v>8</v>
      </c>
      <c r="J38" s="130">
        <v>0</v>
      </c>
      <c r="K38" s="130">
        <v>6</v>
      </c>
      <c r="L38" s="130">
        <v>0</v>
      </c>
      <c r="M38" s="130">
        <v>25</v>
      </c>
      <c r="N38" s="111"/>
      <c r="O38" s="110" t="s">
        <v>28</v>
      </c>
      <c r="P38" s="129">
        <v>16</v>
      </c>
      <c r="Q38" s="130">
        <v>0</v>
      </c>
      <c r="R38" s="129">
        <v>1</v>
      </c>
      <c r="S38" s="129">
        <v>0</v>
      </c>
      <c r="T38" s="129">
        <v>1</v>
      </c>
      <c r="U38" s="130">
        <v>1</v>
      </c>
      <c r="V38" s="130">
        <v>14</v>
      </c>
      <c r="W38" s="130">
        <v>0</v>
      </c>
      <c r="X38" s="130">
        <v>19</v>
      </c>
      <c r="Y38" s="130">
        <v>2</v>
      </c>
      <c r="Z38" s="130">
        <v>54</v>
      </c>
    </row>
    <row r="39" spans="1:26" ht="12" customHeight="1">
      <c r="A39" s="111"/>
      <c r="B39" s="110" t="s">
        <v>27</v>
      </c>
      <c r="C39" s="129">
        <v>2</v>
      </c>
      <c r="D39" s="129">
        <v>0</v>
      </c>
      <c r="E39" s="129">
        <v>0</v>
      </c>
      <c r="F39" s="129">
        <v>0</v>
      </c>
      <c r="G39" s="129">
        <v>0</v>
      </c>
      <c r="H39" s="129">
        <v>0</v>
      </c>
      <c r="I39" s="129">
        <v>0</v>
      </c>
      <c r="J39" s="129">
        <v>0</v>
      </c>
      <c r="K39" s="129">
        <v>0</v>
      </c>
      <c r="L39" s="129">
        <v>0</v>
      </c>
      <c r="M39" s="129">
        <v>2</v>
      </c>
      <c r="N39" s="111"/>
      <c r="O39" s="110" t="s">
        <v>27</v>
      </c>
      <c r="P39" s="129">
        <v>2</v>
      </c>
      <c r="Q39" s="129">
        <v>0</v>
      </c>
      <c r="R39" s="129">
        <v>0</v>
      </c>
      <c r="S39" s="129">
        <v>0</v>
      </c>
      <c r="T39" s="129">
        <v>1</v>
      </c>
      <c r="U39" s="129">
        <v>0</v>
      </c>
      <c r="V39" s="129">
        <v>6</v>
      </c>
      <c r="W39" s="129">
        <v>0</v>
      </c>
      <c r="X39" s="129">
        <v>3</v>
      </c>
      <c r="Y39" s="129">
        <v>0</v>
      </c>
      <c r="Z39" s="129">
        <v>12</v>
      </c>
    </row>
    <row r="40" spans="1:26" ht="12" customHeight="1">
      <c r="A40" s="111"/>
      <c r="B40" s="112" t="s">
        <v>92</v>
      </c>
      <c r="C40" s="131">
        <v>53</v>
      </c>
      <c r="D40" s="131">
        <v>0</v>
      </c>
      <c r="E40" s="131">
        <v>0</v>
      </c>
      <c r="F40" s="131">
        <v>0</v>
      </c>
      <c r="G40" s="131">
        <v>1</v>
      </c>
      <c r="H40" s="131">
        <v>2</v>
      </c>
      <c r="I40" s="131">
        <v>19</v>
      </c>
      <c r="J40" s="131">
        <v>0</v>
      </c>
      <c r="K40" s="131">
        <v>17</v>
      </c>
      <c r="L40" s="131">
        <v>0</v>
      </c>
      <c r="M40" s="131">
        <v>92</v>
      </c>
      <c r="N40" s="111"/>
      <c r="O40" s="112" t="s">
        <v>92</v>
      </c>
      <c r="P40" s="131">
        <v>47</v>
      </c>
      <c r="Q40" s="131">
        <v>0</v>
      </c>
      <c r="R40" s="131">
        <v>1</v>
      </c>
      <c r="S40" s="131">
        <v>1</v>
      </c>
      <c r="T40" s="131">
        <v>13</v>
      </c>
      <c r="U40" s="131">
        <v>3</v>
      </c>
      <c r="V40" s="131">
        <v>38</v>
      </c>
      <c r="W40" s="131">
        <v>0</v>
      </c>
      <c r="X40" s="131">
        <v>44</v>
      </c>
      <c r="Y40" s="131">
        <v>8</v>
      </c>
      <c r="Z40" s="131">
        <v>155</v>
      </c>
    </row>
    <row r="41" spans="1:26" ht="12" customHeight="1">
      <c r="A41" s="111"/>
      <c r="B41" s="110" t="s">
        <v>16</v>
      </c>
      <c r="C41" s="129">
        <v>0</v>
      </c>
      <c r="D41" s="130">
        <v>0</v>
      </c>
      <c r="E41" s="129">
        <v>0</v>
      </c>
      <c r="F41" s="129">
        <v>0</v>
      </c>
      <c r="G41" s="129">
        <v>0</v>
      </c>
      <c r="H41" s="130">
        <v>0</v>
      </c>
      <c r="I41" s="130">
        <v>0</v>
      </c>
      <c r="J41" s="130">
        <v>0</v>
      </c>
      <c r="K41" s="130">
        <v>0</v>
      </c>
      <c r="L41" s="130">
        <v>0</v>
      </c>
      <c r="M41" s="130">
        <v>0</v>
      </c>
      <c r="N41" s="111"/>
      <c r="O41" s="110" t="s">
        <v>16</v>
      </c>
      <c r="P41" s="129">
        <v>0</v>
      </c>
      <c r="Q41" s="130">
        <v>0</v>
      </c>
      <c r="R41" s="129">
        <v>0</v>
      </c>
      <c r="S41" s="129">
        <v>0</v>
      </c>
      <c r="T41" s="129">
        <v>0</v>
      </c>
      <c r="U41" s="130">
        <v>0</v>
      </c>
      <c r="V41" s="130">
        <v>0</v>
      </c>
      <c r="W41" s="130">
        <v>0</v>
      </c>
      <c r="X41" s="130">
        <v>0</v>
      </c>
      <c r="Y41" s="130">
        <v>0</v>
      </c>
      <c r="Z41" s="130">
        <v>0</v>
      </c>
    </row>
    <row r="42" spans="1:26" ht="12" customHeight="1">
      <c r="A42" s="111"/>
      <c r="B42" s="110" t="s">
        <v>15</v>
      </c>
      <c r="C42" s="129">
        <v>5</v>
      </c>
      <c r="D42" s="129">
        <v>0</v>
      </c>
      <c r="E42" s="129">
        <v>0</v>
      </c>
      <c r="F42" s="129">
        <v>0</v>
      </c>
      <c r="G42" s="129">
        <v>1</v>
      </c>
      <c r="H42" s="129">
        <v>0</v>
      </c>
      <c r="I42" s="129">
        <v>0</v>
      </c>
      <c r="J42" s="129">
        <v>0</v>
      </c>
      <c r="K42" s="129">
        <v>0</v>
      </c>
      <c r="L42" s="129">
        <v>0</v>
      </c>
      <c r="M42" s="129">
        <v>6</v>
      </c>
      <c r="N42" s="111"/>
      <c r="O42" s="110" t="s">
        <v>15</v>
      </c>
      <c r="P42" s="129">
        <v>29</v>
      </c>
      <c r="Q42" s="129">
        <v>0</v>
      </c>
      <c r="R42" s="129">
        <v>0</v>
      </c>
      <c r="S42" s="129">
        <v>0</v>
      </c>
      <c r="T42" s="129">
        <v>0</v>
      </c>
      <c r="U42" s="129">
        <v>0</v>
      </c>
      <c r="V42" s="129">
        <v>2</v>
      </c>
      <c r="W42" s="129">
        <v>0</v>
      </c>
      <c r="X42" s="129">
        <v>12</v>
      </c>
      <c r="Y42" s="129">
        <v>0</v>
      </c>
      <c r="Z42" s="129">
        <v>43</v>
      </c>
    </row>
    <row r="43" spans="1:26" ht="12" customHeight="1">
      <c r="A43" s="111"/>
      <c r="B43" s="112" t="s">
        <v>93</v>
      </c>
      <c r="C43" s="131">
        <v>5</v>
      </c>
      <c r="D43" s="134">
        <v>0</v>
      </c>
      <c r="E43" s="131">
        <v>0</v>
      </c>
      <c r="F43" s="131">
        <v>0</v>
      </c>
      <c r="G43" s="131">
        <v>1</v>
      </c>
      <c r="H43" s="134">
        <v>0</v>
      </c>
      <c r="I43" s="134">
        <v>0</v>
      </c>
      <c r="J43" s="134">
        <v>0</v>
      </c>
      <c r="K43" s="134">
        <v>0</v>
      </c>
      <c r="L43" s="134">
        <v>0</v>
      </c>
      <c r="M43" s="134">
        <v>6</v>
      </c>
      <c r="N43" s="111"/>
      <c r="O43" s="112" t="s">
        <v>93</v>
      </c>
      <c r="P43" s="131">
        <v>29</v>
      </c>
      <c r="Q43" s="134">
        <v>0</v>
      </c>
      <c r="R43" s="131">
        <v>0</v>
      </c>
      <c r="S43" s="131">
        <v>0</v>
      </c>
      <c r="T43" s="131">
        <v>0</v>
      </c>
      <c r="U43" s="134">
        <v>0</v>
      </c>
      <c r="V43" s="134">
        <v>2</v>
      </c>
      <c r="W43" s="134">
        <v>0</v>
      </c>
      <c r="X43" s="134">
        <v>12</v>
      </c>
      <c r="Y43" s="134">
        <v>0</v>
      </c>
      <c r="Z43" s="134">
        <v>43</v>
      </c>
    </row>
    <row r="44" spans="1:26" ht="12" customHeight="1">
      <c r="A44" s="111"/>
      <c r="B44" s="112" t="s">
        <v>2</v>
      </c>
      <c r="C44" s="132">
        <v>58</v>
      </c>
      <c r="D44" s="133">
        <v>0</v>
      </c>
      <c r="E44" s="132">
        <v>0</v>
      </c>
      <c r="F44" s="132">
        <v>0</v>
      </c>
      <c r="G44" s="132">
        <v>2</v>
      </c>
      <c r="H44" s="133">
        <v>2</v>
      </c>
      <c r="I44" s="133">
        <v>19</v>
      </c>
      <c r="J44" s="133">
        <v>0</v>
      </c>
      <c r="K44" s="133">
        <v>17</v>
      </c>
      <c r="L44" s="133">
        <v>0</v>
      </c>
      <c r="M44" s="133">
        <v>98</v>
      </c>
      <c r="N44" s="111"/>
      <c r="O44" s="112" t="s">
        <v>2</v>
      </c>
      <c r="P44" s="132">
        <v>76</v>
      </c>
      <c r="Q44" s="133">
        <v>0</v>
      </c>
      <c r="R44" s="132">
        <v>1</v>
      </c>
      <c r="S44" s="132">
        <v>1</v>
      </c>
      <c r="T44" s="132">
        <v>13</v>
      </c>
      <c r="U44" s="133">
        <v>3</v>
      </c>
      <c r="V44" s="133">
        <v>40</v>
      </c>
      <c r="W44" s="133">
        <v>0</v>
      </c>
      <c r="X44" s="133">
        <v>56</v>
      </c>
      <c r="Y44" s="133">
        <v>8</v>
      </c>
      <c r="Z44" s="133">
        <v>198</v>
      </c>
    </row>
    <row r="45" spans="1:26" ht="12" customHeight="1">
      <c r="A45" s="118" t="s">
        <v>134</v>
      </c>
      <c r="B45" s="112"/>
      <c r="C45" s="112"/>
      <c r="D45" s="112"/>
      <c r="E45" s="112"/>
      <c r="F45" s="112"/>
      <c r="G45" s="112"/>
      <c r="H45" s="112"/>
      <c r="I45" s="112"/>
      <c r="J45" s="112"/>
      <c r="K45" s="112"/>
      <c r="L45" s="112"/>
      <c r="M45" s="112"/>
      <c r="N45" s="118" t="s">
        <v>134</v>
      </c>
      <c r="O45" s="112"/>
      <c r="P45" s="112"/>
      <c r="Q45" s="112"/>
      <c r="R45" s="112"/>
      <c r="S45" s="112"/>
      <c r="T45" s="112"/>
      <c r="U45" s="112"/>
      <c r="V45" s="112"/>
      <c r="W45" s="112"/>
      <c r="X45" s="112"/>
      <c r="Y45" s="112"/>
      <c r="Z45" s="112"/>
    </row>
    <row r="46" spans="1:26" ht="12" customHeight="1">
      <c r="A46" s="118"/>
      <c r="B46" s="112"/>
      <c r="C46" s="112"/>
      <c r="D46" s="112"/>
      <c r="E46" s="112"/>
      <c r="F46" s="112"/>
      <c r="G46" s="112"/>
      <c r="H46" s="112"/>
      <c r="I46" s="112"/>
      <c r="J46" s="112"/>
      <c r="K46" s="112"/>
      <c r="L46" s="112"/>
      <c r="M46" s="112"/>
      <c r="N46" s="118"/>
      <c r="O46" s="112"/>
      <c r="P46" s="112"/>
      <c r="Q46" s="112"/>
      <c r="R46" s="112"/>
      <c r="S46" s="112"/>
      <c r="T46" s="112"/>
      <c r="U46" s="112"/>
      <c r="V46" s="112"/>
      <c r="W46" s="112"/>
      <c r="X46" s="112"/>
      <c r="Y46" s="112"/>
      <c r="Z46" s="112"/>
    </row>
    <row r="47" spans="1:26" ht="12" customHeight="1">
      <c r="A47" s="107"/>
      <c r="B47" s="107"/>
      <c r="C47" s="180" t="s">
        <v>18</v>
      </c>
      <c r="D47" s="180"/>
      <c r="E47" s="180"/>
      <c r="F47" s="180"/>
      <c r="G47" s="180"/>
      <c r="H47" s="180"/>
      <c r="I47" s="180"/>
      <c r="J47" s="180"/>
      <c r="K47" s="180"/>
      <c r="L47" s="180"/>
      <c r="M47" s="180"/>
      <c r="N47" s="107"/>
      <c r="O47" s="107"/>
      <c r="P47" s="114"/>
      <c r="Q47" s="180" t="s">
        <v>33</v>
      </c>
      <c r="R47" s="180"/>
      <c r="S47" s="180"/>
      <c r="T47" s="180"/>
      <c r="U47" s="180"/>
      <c r="V47" s="180"/>
      <c r="W47" s="180"/>
      <c r="X47" s="180"/>
      <c r="Y47" s="180"/>
      <c r="Z47" s="180"/>
    </row>
    <row r="48" spans="1:26" ht="38.25" customHeight="1">
      <c r="A48" s="109" t="s">
        <v>26</v>
      </c>
      <c r="B48" s="109" t="s">
        <v>34</v>
      </c>
      <c r="C48" s="50" t="s">
        <v>12</v>
      </c>
      <c r="D48" s="50" t="s">
        <v>11</v>
      </c>
      <c r="E48" s="50" t="s">
        <v>88</v>
      </c>
      <c r="F48" s="50" t="s">
        <v>9</v>
      </c>
      <c r="G48" s="50" t="s">
        <v>8</v>
      </c>
      <c r="H48" s="50" t="s">
        <v>7</v>
      </c>
      <c r="I48" s="50" t="s">
        <v>89</v>
      </c>
      <c r="J48" s="50" t="s">
        <v>5</v>
      </c>
      <c r="K48" s="50" t="s">
        <v>90</v>
      </c>
      <c r="L48" s="50" t="s">
        <v>3</v>
      </c>
      <c r="M48" s="50" t="s">
        <v>91</v>
      </c>
      <c r="N48" s="109" t="s">
        <v>26</v>
      </c>
      <c r="O48" s="109" t="s">
        <v>34</v>
      </c>
      <c r="P48" s="50" t="s">
        <v>12</v>
      </c>
      <c r="Q48" s="50" t="s">
        <v>11</v>
      </c>
      <c r="R48" s="50" t="s">
        <v>88</v>
      </c>
      <c r="S48" s="50" t="s">
        <v>9</v>
      </c>
      <c r="T48" s="50" t="s">
        <v>8</v>
      </c>
      <c r="U48" s="50" t="s">
        <v>7</v>
      </c>
      <c r="V48" s="50" t="s">
        <v>89</v>
      </c>
      <c r="W48" s="50" t="s">
        <v>5</v>
      </c>
      <c r="X48" s="50" t="s">
        <v>90</v>
      </c>
      <c r="Y48" s="50" t="s">
        <v>3</v>
      </c>
      <c r="Z48" s="50" t="s">
        <v>87</v>
      </c>
    </row>
    <row r="49" spans="1:26" ht="12" customHeight="1">
      <c r="A49" s="109" t="s">
        <v>116</v>
      </c>
      <c r="B49" s="110" t="s">
        <v>31</v>
      </c>
      <c r="C49" s="129">
        <v>0</v>
      </c>
      <c r="D49" s="130">
        <v>0</v>
      </c>
      <c r="E49" s="129">
        <v>0</v>
      </c>
      <c r="F49" s="129">
        <v>0</v>
      </c>
      <c r="G49" s="129">
        <v>0</v>
      </c>
      <c r="H49" s="130">
        <v>0</v>
      </c>
      <c r="I49" s="130">
        <v>0</v>
      </c>
      <c r="J49" s="130">
        <v>0</v>
      </c>
      <c r="K49" s="130">
        <v>0</v>
      </c>
      <c r="L49" s="130">
        <v>0</v>
      </c>
      <c r="M49" s="130">
        <v>0</v>
      </c>
      <c r="N49" s="109" t="s">
        <v>116</v>
      </c>
      <c r="O49" s="110" t="s">
        <v>31</v>
      </c>
      <c r="P49" s="129">
        <v>0</v>
      </c>
      <c r="Q49" s="130">
        <v>0</v>
      </c>
      <c r="R49" s="129">
        <v>0</v>
      </c>
      <c r="S49" s="129">
        <v>0</v>
      </c>
      <c r="T49" s="129">
        <v>0</v>
      </c>
      <c r="U49" s="130">
        <v>0</v>
      </c>
      <c r="V49" s="130">
        <v>0</v>
      </c>
      <c r="W49" s="130">
        <v>0</v>
      </c>
      <c r="X49" s="130">
        <v>0</v>
      </c>
      <c r="Y49" s="130">
        <v>0</v>
      </c>
      <c r="Z49" s="130">
        <v>0</v>
      </c>
    </row>
    <row r="50" spans="1:26" ht="12" customHeight="1">
      <c r="A50" s="109"/>
      <c r="B50" s="110" t="s">
        <v>30</v>
      </c>
      <c r="C50" s="129">
        <v>6</v>
      </c>
      <c r="D50" s="130">
        <v>0</v>
      </c>
      <c r="E50" s="129">
        <v>0</v>
      </c>
      <c r="F50" s="129">
        <v>0</v>
      </c>
      <c r="G50" s="129">
        <v>1</v>
      </c>
      <c r="H50" s="130">
        <v>0</v>
      </c>
      <c r="I50" s="130">
        <v>5</v>
      </c>
      <c r="J50" s="130">
        <v>0</v>
      </c>
      <c r="K50" s="130">
        <v>4</v>
      </c>
      <c r="L50" s="130">
        <v>0</v>
      </c>
      <c r="M50" s="130">
        <v>16</v>
      </c>
      <c r="N50" s="109"/>
      <c r="O50" s="110" t="s">
        <v>30</v>
      </c>
      <c r="P50" s="129">
        <v>1</v>
      </c>
      <c r="Q50" s="130">
        <v>0</v>
      </c>
      <c r="R50" s="129">
        <v>2</v>
      </c>
      <c r="S50" s="129">
        <v>0</v>
      </c>
      <c r="T50" s="129">
        <v>2</v>
      </c>
      <c r="U50" s="130">
        <v>0</v>
      </c>
      <c r="V50" s="130">
        <v>2</v>
      </c>
      <c r="W50" s="130">
        <v>0</v>
      </c>
      <c r="X50" s="130">
        <v>7</v>
      </c>
      <c r="Y50" s="130">
        <v>3</v>
      </c>
      <c r="Z50" s="130">
        <v>17</v>
      </c>
    </row>
    <row r="51" spans="1:26" ht="12" customHeight="1">
      <c r="A51" s="111"/>
      <c r="B51" s="110" t="s">
        <v>29</v>
      </c>
      <c r="C51" s="129">
        <v>1</v>
      </c>
      <c r="D51" s="130">
        <v>0</v>
      </c>
      <c r="E51" s="129">
        <v>0</v>
      </c>
      <c r="F51" s="129">
        <v>0</v>
      </c>
      <c r="G51" s="129">
        <v>0</v>
      </c>
      <c r="H51" s="130">
        <v>1</v>
      </c>
      <c r="I51" s="130">
        <v>4</v>
      </c>
      <c r="J51" s="130">
        <v>0</v>
      </c>
      <c r="K51" s="130">
        <v>1</v>
      </c>
      <c r="L51" s="130">
        <v>1</v>
      </c>
      <c r="M51" s="130">
        <v>8</v>
      </c>
      <c r="N51" s="111"/>
      <c r="O51" s="110" t="s">
        <v>29</v>
      </c>
      <c r="P51" s="129">
        <v>8</v>
      </c>
      <c r="Q51" s="130">
        <v>0</v>
      </c>
      <c r="R51" s="129">
        <v>0</v>
      </c>
      <c r="S51" s="129">
        <v>0</v>
      </c>
      <c r="T51" s="129">
        <v>6</v>
      </c>
      <c r="U51" s="130">
        <v>1</v>
      </c>
      <c r="V51" s="130">
        <v>4</v>
      </c>
      <c r="W51" s="130">
        <v>0</v>
      </c>
      <c r="X51" s="130">
        <v>8</v>
      </c>
      <c r="Y51" s="130">
        <v>1</v>
      </c>
      <c r="Z51" s="130">
        <v>28</v>
      </c>
    </row>
    <row r="52" spans="1:26" ht="12" customHeight="1">
      <c r="A52" s="111"/>
      <c r="B52" s="110" t="s">
        <v>28</v>
      </c>
      <c r="C52" s="129">
        <v>1</v>
      </c>
      <c r="D52" s="130">
        <v>0</v>
      </c>
      <c r="E52" s="129">
        <v>0</v>
      </c>
      <c r="F52" s="129">
        <v>0</v>
      </c>
      <c r="G52" s="129">
        <v>0</v>
      </c>
      <c r="H52" s="130">
        <v>0</v>
      </c>
      <c r="I52" s="130">
        <v>1</v>
      </c>
      <c r="J52" s="130">
        <v>0</v>
      </c>
      <c r="K52" s="130">
        <v>3</v>
      </c>
      <c r="L52" s="130">
        <v>1</v>
      </c>
      <c r="M52" s="130">
        <v>6</v>
      </c>
      <c r="N52" s="111"/>
      <c r="O52" s="110" t="s">
        <v>28</v>
      </c>
      <c r="P52" s="129">
        <v>5</v>
      </c>
      <c r="Q52" s="130">
        <v>0</v>
      </c>
      <c r="R52" s="129">
        <v>2</v>
      </c>
      <c r="S52" s="129">
        <v>0</v>
      </c>
      <c r="T52" s="129">
        <v>3</v>
      </c>
      <c r="U52" s="130">
        <v>1</v>
      </c>
      <c r="V52" s="130">
        <v>1</v>
      </c>
      <c r="W52" s="130">
        <v>0</v>
      </c>
      <c r="X52" s="130">
        <v>3</v>
      </c>
      <c r="Y52" s="130">
        <v>1</v>
      </c>
      <c r="Z52" s="130">
        <v>16</v>
      </c>
    </row>
    <row r="53" spans="1:26" ht="12" customHeight="1">
      <c r="A53" s="111"/>
      <c r="B53" s="110" t="s">
        <v>27</v>
      </c>
      <c r="C53" s="129">
        <v>0</v>
      </c>
      <c r="D53" s="129">
        <v>0</v>
      </c>
      <c r="E53" s="129">
        <v>0</v>
      </c>
      <c r="F53" s="129">
        <v>0</v>
      </c>
      <c r="G53" s="129">
        <v>0</v>
      </c>
      <c r="H53" s="129">
        <v>0</v>
      </c>
      <c r="I53" s="129">
        <v>0</v>
      </c>
      <c r="J53" s="129">
        <v>0</v>
      </c>
      <c r="K53" s="129">
        <v>0</v>
      </c>
      <c r="L53" s="129">
        <v>0</v>
      </c>
      <c r="M53" s="129">
        <v>0</v>
      </c>
      <c r="N53" s="111"/>
      <c r="O53" s="110" t="s">
        <v>27</v>
      </c>
      <c r="P53" s="129">
        <v>1</v>
      </c>
      <c r="Q53" s="129">
        <v>0</v>
      </c>
      <c r="R53" s="129">
        <v>0</v>
      </c>
      <c r="S53" s="129">
        <v>0</v>
      </c>
      <c r="T53" s="129">
        <v>0</v>
      </c>
      <c r="U53" s="129">
        <v>0</v>
      </c>
      <c r="V53" s="129">
        <v>0</v>
      </c>
      <c r="W53" s="129">
        <v>0</v>
      </c>
      <c r="X53" s="129">
        <v>1</v>
      </c>
      <c r="Y53" s="129">
        <v>0</v>
      </c>
      <c r="Z53" s="129">
        <v>2</v>
      </c>
    </row>
    <row r="54" spans="1:26" ht="12" customHeight="1">
      <c r="A54" s="111"/>
      <c r="B54" s="112" t="s">
        <v>92</v>
      </c>
      <c r="C54" s="131">
        <v>8</v>
      </c>
      <c r="D54" s="131">
        <v>0</v>
      </c>
      <c r="E54" s="131">
        <v>0</v>
      </c>
      <c r="F54" s="131">
        <v>0</v>
      </c>
      <c r="G54" s="131">
        <v>1</v>
      </c>
      <c r="H54" s="131">
        <v>1</v>
      </c>
      <c r="I54" s="131">
        <v>10</v>
      </c>
      <c r="J54" s="131">
        <v>0</v>
      </c>
      <c r="K54" s="131">
        <v>8</v>
      </c>
      <c r="L54" s="131">
        <v>2</v>
      </c>
      <c r="M54" s="131">
        <v>30</v>
      </c>
      <c r="N54" s="111"/>
      <c r="O54" s="112" t="s">
        <v>92</v>
      </c>
      <c r="P54" s="131">
        <v>15</v>
      </c>
      <c r="Q54" s="131">
        <v>0</v>
      </c>
      <c r="R54" s="131">
        <v>4</v>
      </c>
      <c r="S54" s="131">
        <v>0</v>
      </c>
      <c r="T54" s="131">
        <v>11</v>
      </c>
      <c r="U54" s="131">
        <v>2</v>
      </c>
      <c r="V54" s="131">
        <v>7</v>
      </c>
      <c r="W54" s="131">
        <v>0</v>
      </c>
      <c r="X54" s="131">
        <v>19</v>
      </c>
      <c r="Y54" s="131">
        <v>5</v>
      </c>
      <c r="Z54" s="131">
        <v>63</v>
      </c>
    </row>
    <row r="55" spans="1:26" ht="12" customHeight="1">
      <c r="A55" s="111"/>
      <c r="B55" s="110" t="s">
        <v>16</v>
      </c>
      <c r="C55" s="129">
        <v>0</v>
      </c>
      <c r="D55" s="130">
        <v>0</v>
      </c>
      <c r="E55" s="129">
        <v>0</v>
      </c>
      <c r="F55" s="129">
        <v>0</v>
      </c>
      <c r="G55" s="129">
        <v>0</v>
      </c>
      <c r="H55" s="130">
        <v>0</v>
      </c>
      <c r="I55" s="130">
        <v>0</v>
      </c>
      <c r="J55" s="130">
        <v>0</v>
      </c>
      <c r="K55" s="130">
        <v>0</v>
      </c>
      <c r="L55" s="130">
        <v>0</v>
      </c>
      <c r="M55" s="130">
        <v>0</v>
      </c>
      <c r="N55" s="111"/>
      <c r="O55" s="110" t="s">
        <v>16</v>
      </c>
      <c r="P55" s="129">
        <v>0</v>
      </c>
      <c r="Q55" s="130">
        <v>0</v>
      </c>
      <c r="R55" s="129">
        <v>0</v>
      </c>
      <c r="S55" s="129">
        <v>0</v>
      </c>
      <c r="T55" s="129">
        <v>0</v>
      </c>
      <c r="U55" s="130">
        <v>0</v>
      </c>
      <c r="V55" s="130">
        <v>0</v>
      </c>
      <c r="W55" s="130">
        <v>0</v>
      </c>
      <c r="X55" s="130">
        <v>0</v>
      </c>
      <c r="Y55" s="130">
        <v>0</v>
      </c>
      <c r="Z55" s="130">
        <v>0</v>
      </c>
    </row>
    <row r="56" spans="1:26" ht="12" customHeight="1">
      <c r="A56" s="111"/>
      <c r="B56" s="110" t="s">
        <v>15</v>
      </c>
      <c r="C56" s="129">
        <v>7</v>
      </c>
      <c r="D56" s="129">
        <v>0</v>
      </c>
      <c r="E56" s="129">
        <v>0</v>
      </c>
      <c r="F56" s="129">
        <v>0</v>
      </c>
      <c r="G56" s="129">
        <v>1</v>
      </c>
      <c r="H56" s="129">
        <v>0</v>
      </c>
      <c r="I56" s="129">
        <v>0</v>
      </c>
      <c r="J56" s="129">
        <v>0</v>
      </c>
      <c r="K56" s="129">
        <v>7</v>
      </c>
      <c r="L56" s="129">
        <v>0</v>
      </c>
      <c r="M56" s="129">
        <v>15</v>
      </c>
      <c r="N56" s="111"/>
      <c r="O56" s="110" t="s">
        <v>15</v>
      </c>
      <c r="P56" s="129">
        <v>39</v>
      </c>
      <c r="Q56" s="129">
        <v>0</v>
      </c>
      <c r="R56" s="129">
        <v>0</v>
      </c>
      <c r="S56" s="129">
        <v>0</v>
      </c>
      <c r="T56" s="129">
        <v>0</v>
      </c>
      <c r="U56" s="129">
        <v>0</v>
      </c>
      <c r="V56" s="129">
        <v>3</v>
      </c>
      <c r="W56" s="129">
        <v>0</v>
      </c>
      <c r="X56" s="129">
        <v>17</v>
      </c>
      <c r="Y56" s="129">
        <v>3</v>
      </c>
      <c r="Z56" s="129">
        <v>62</v>
      </c>
    </row>
    <row r="57" spans="1:26" ht="12" customHeight="1">
      <c r="A57" s="111"/>
      <c r="B57" s="112" t="s">
        <v>93</v>
      </c>
      <c r="C57" s="131">
        <v>7</v>
      </c>
      <c r="D57" s="134">
        <v>0</v>
      </c>
      <c r="E57" s="131">
        <v>0</v>
      </c>
      <c r="F57" s="131">
        <v>0</v>
      </c>
      <c r="G57" s="131">
        <v>1</v>
      </c>
      <c r="H57" s="134">
        <v>0</v>
      </c>
      <c r="I57" s="134">
        <v>0</v>
      </c>
      <c r="J57" s="134">
        <v>0</v>
      </c>
      <c r="K57" s="134">
        <v>7</v>
      </c>
      <c r="L57" s="134">
        <v>0</v>
      </c>
      <c r="M57" s="134">
        <v>15</v>
      </c>
      <c r="N57" s="111"/>
      <c r="O57" s="112" t="s">
        <v>93</v>
      </c>
      <c r="P57" s="131">
        <v>39</v>
      </c>
      <c r="Q57" s="134">
        <v>0</v>
      </c>
      <c r="R57" s="131">
        <v>0</v>
      </c>
      <c r="S57" s="131">
        <v>0</v>
      </c>
      <c r="T57" s="131">
        <v>0</v>
      </c>
      <c r="U57" s="134">
        <v>0</v>
      </c>
      <c r="V57" s="134">
        <v>3</v>
      </c>
      <c r="W57" s="134">
        <v>0</v>
      </c>
      <c r="X57" s="134">
        <v>17</v>
      </c>
      <c r="Y57" s="134">
        <v>3</v>
      </c>
      <c r="Z57" s="134">
        <v>62</v>
      </c>
    </row>
    <row r="58" spans="1:26" ht="12" customHeight="1">
      <c r="A58" s="111"/>
      <c r="B58" s="112" t="s">
        <v>2</v>
      </c>
      <c r="C58" s="132">
        <v>15</v>
      </c>
      <c r="D58" s="133">
        <v>0</v>
      </c>
      <c r="E58" s="132">
        <v>0</v>
      </c>
      <c r="F58" s="132">
        <v>0</v>
      </c>
      <c r="G58" s="132">
        <v>2</v>
      </c>
      <c r="H58" s="133">
        <v>1</v>
      </c>
      <c r="I58" s="133">
        <v>10</v>
      </c>
      <c r="J58" s="133">
        <v>0</v>
      </c>
      <c r="K58" s="133">
        <v>15</v>
      </c>
      <c r="L58" s="133">
        <v>2</v>
      </c>
      <c r="M58" s="133">
        <v>45</v>
      </c>
      <c r="N58" s="111"/>
      <c r="O58" s="112" t="s">
        <v>2</v>
      </c>
      <c r="P58" s="132">
        <v>54</v>
      </c>
      <c r="Q58" s="133">
        <v>0</v>
      </c>
      <c r="R58" s="132">
        <v>4</v>
      </c>
      <c r="S58" s="132">
        <v>0</v>
      </c>
      <c r="T58" s="132">
        <v>11</v>
      </c>
      <c r="U58" s="133">
        <v>2</v>
      </c>
      <c r="V58" s="133">
        <v>10</v>
      </c>
      <c r="W58" s="133">
        <v>0</v>
      </c>
      <c r="X58" s="133">
        <v>36</v>
      </c>
      <c r="Y58" s="133">
        <v>8</v>
      </c>
      <c r="Z58" s="133">
        <v>125</v>
      </c>
    </row>
    <row r="59" spans="1:26" ht="12" customHeight="1">
      <c r="A59" s="109" t="s">
        <v>132</v>
      </c>
      <c r="B59" s="110" t="s">
        <v>31</v>
      </c>
      <c r="C59" s="129">
        <v>0</v>
      </c>
      <c r="D59" s="130">
        <v>0</v>
      </c>
      <c r="E59" s="129">
        <v>0</v>
      </c>
      <c r="F59" s="129">
        <v>0</v>
      </c>
      <c r="G59" s="129">
        <v>0</v>
      </c>
      <c r="H59" s="130">
        <v>0</v>
      </c>
      <c r="I59" s="130">
        <v>0</v>
      </c>
      <c r="J59" s="130">
        <v>0</v>
      </c>
      <c r="K59" s="130">
        <v>0</v>
      </c>
      <c r="L59" s="130">
        <v>0</v>
      </c>
      <c r="M59" s="130">
        <v>0</v>
      </c>
      <c r="N59" s="109" t="s">
        <v>132</v>
      </c>
      <c r="O59" s="110" t="s">
        <v>31</v>
      </c>
      <c r="P59" s="129">
        <v>0</v>
      </c>
      <c r="Q59" s="130">
        <v>0</v>
      </c>
      <c r="R59" s="129">
        <v>0</v>
      </c>
      <c r="S59" s="129">
        <v>0</v>
      </c>
      <c r="T59" s="129">
        <v>0</v>
      </c>
      <c r="U59" s="130">
        <v>0</v>
      </c>
      <c r="V59" s="130">
        <v>0</v>
      </c>
      <c r="W59" s="130">
        <v>0</v>
      </c>
      <c r="X59" s="130">
        <v>0</v>
      </c>
      <c r="Y59" s="130">
        <v>0</v>
      </c>
      <c r="Z59" s="130">
        <v>0</v>
      </c>
    </row>
    <row r="60" spans="1:26" ht="12" customHeight="1">
      <c r="A60" s="109" t="s">
        <v>133</v>
      </c>
      <c r="B60" s="110" t="s">
        <v>30</v>
      </c>
      <c r="C60" s="129">
        <v>0</v>
      </c>
      <c r="D60" s="130">
        <v>0</v>
      </c>
      <c r="E60" s="129">
        <v>0</v>
      </c>
      <c r="F60" s="129">
        <v>0</v>
      </c>
      <c r="G60" s="129">
        <v>0</v>
      </c>
      <c r="H60" s="130">
        <v>0</v>
      </c>
      <c r="I60" s="130">
        <v>0</v>
      </c>
      <c r="J60" s="130">
        <v>0</v>
      </c>
      <c r="K60" s="130">
        <v>0</v>
      </c>
      <c r="L60" s="130">
        <v>0</v>
      </c>
      <c r="M60" s="130">
        <v>0</v>
      </c>
      <c r="N60" s="109" t="s">
        <v>133</v>
      </c>
      <c r="O60" s="110" t="s">
        <v>30</v>
      </c>
      <c r="P60" s="129">
        <v>0</v>
      </c>
      <c r="Q60" s="130">
        <v>0</v>
      </c>
      <c r="R60" s="129">
        <v>0</v>
      </c>
      <c r="S60" s="129">
        <v>0</v>
      </c>
      <c r="T60" s="129">
        <v>0</v>
      </c>
      <c r="U60" s="130">
        <v>0</v>
      </c>
      <c r="V60" s="130">
        <v>0</v>
      </c>
      <c r="W60" s="130">
        <v>0</v>
      </c>
      <c r="X60" s="130">
        <v>0</v>
      </c>
      <c r="Y60" s="130">
        <v>0</v>
      </c>
      <c r="Z60" s="130">
        <v>0</v>
      </c>
    </row>
    <row r="61" spans="1:26" ht="12" customHeight="1">
      <c r="A61" s="111"/>
      <c r="B61" s="110" t="s">
        <v>29</v>
      </c>
      <c r="C61" s="129">
        <v>0</v>
      </c>
      <c r="D61" s="130">
        <v>0</v>
      </c>
      <c r="E61" s="129">
        <v>0</v>
      </c>
      <c r="F61" s="129">
        <v>0</v>
      </c>
      <c r="G61" s="129">
        <v>0</v>
      </c>
      <c r="H61" s="130">
        <v>0</v>
      </c>
      <c r="I61" s="130">
        <v>0</v>
      </c>
      <c r="J61" s="130">
        <v>0</v>
      </c>
      <c r="K61" s="130">
        <v>0</v>
      </c>
      <c r="L61" s="130">
        <v>0</v>
      </c>
      <c r="M61" s="130">
        <v>0</v>
      </c>
      <c r="N61" s="111"/>
      <c r="O61" s="110" t="s">
        <v>29</v>
      </c>
      <c r="P61" s="129">
        <v>0</v>
      </c>
      <c r="Q61" s="130">
        <v>0</v>
      </c>
      <c r="R61" s="129">
        <v>0</v>
      </c>
      <c r="S61" s="129">
        <v>0</v>
      </c>
      <c r="T61" s="129">
        <v>0</v>
      </c>
      <c r="U61" s="130">
        <v>0</v>
      </c>
      <c r="V61" s="130">
        <v>0</v>
      </c>
      <c r="W61" s="130">
        <v>0</v>
      </c>
      <c r="X61" s="130">
        <v>0</v>
      </c>
      <c r="Y61" s="130">
        <v>0</v>
      </c>
      <c r="Z61" s="130">
        <v>0</v>
      </c>
    </row>
    <row r="62" spans="1:26" ht="12" customHeight="1">
      <c r="A62" s="111"/>
      <c r="B62" s="110" t="s">
        <v>28</v>
      </c>
      <c r="C62" s="129">
        <v>0</v>
      </c>
      <c r="D62" s="130">
        <v>0</v>
      </c>
      <c r="E62" s="129">
        <v>0</v>
      </c>
      <c r="F62" s="129">
        <v>0</v>
      </c>
      <c r="G62" s="129">
        <v>0</v>
      </c>
      <c r="H62" s="130">
        <v>0</v>
      </c>
      <c r="I62" s="130">
        <v>0</v>
      </c>
      <c r="J62" s="130">
        <v>0</v>
      </c>
      <c r="K62" s="130">
        <v>1</v>
      </c>
      <c r="L62" s="130">
        <v>0</v>
      </c>
      <c r="M62" s="130">
        <v>1</v>
      </c>
      <c r="N62" s="111"/>
      <c r="O62" s="110" t="s">
        <v>28</v>
      </c>
      <c r="P62" s="129">
        <v>0</v>
      </c>
      <c r="Q62" s="130">
        <v>0</v>
      </c>
      <c r="R62" s="129">
        <v>0</v>
      </c>
      <c r="S62" s="129">
        <v>0</v>
      </c>
      <c r="T62" s="129">
        <v>0</v>
      </c>
      <c r="U62" s="130">
        <v>0</v>
      </c>
      <c r="V62" s="130">
        <v>0</v>
      </c>
      <c r="W62" s="130">
        <v>0</v>
      </c>
      <c r="X62" s="130">
        <v>0</v>
      </c>
      <c r="Y62" s="130">
        <v>0</v>
      </c>
      <c r="Z62" s="130">
        <v>0</v>
      </c>
    </row>
    <row r="63" spans="1:26" ht="12" customHeight="1">
      <c r="A63" s="111"/>
      <c r="B63" s="110" t="s">
        <v>27</v>
      </c>
      <c r="C63" s="129">
        <v>0</v>
      </c>
      <c r="D63" s="129">
        <v>0</v>
      </c>
      <c r="E63" s="129">
        <v>0</v>
      </c>
      <c r="F63" s="129">
        <v>0</v>
      </c>
      <c r="G63" s="129">
        <v>0</v>
      </c>
      <c r="H63" s="129">
        <v>0</v>
      </c>
      <c r="I63" s="129">
        <v>0</v>
      </c>
      <c r="J63" s="129">
        <v>0</v>
      </c>
      <c r="K63" s="129">
        <v>0</v>
      </c>
      <c r="L63" s="129">
        <v>0</v>
      </c>
      <c r="M63" s="129">
        <v>0</v>
      </c>
      <c r="N63" s="111"/>
      <c r="O63" s="110" t="s">
        <v>27</v>
      </c>
      <c r="P63" s="129">
        <v>0</v>
      </c>
      <c r="Q63" s="129">
        <v>0</v>
      </c>
      <c r="R63" s="129">
        <v>0</v>
      </c>
      <c r="S63" s="129">
        <v>0</v>
      </c>
      <c r="T63" s="129">
        <v>0</v>
      </c>
      <c r="U63" s="129">
        <v>0</v>
      </c>
      <c r="V63" s="129">
        <v>1</v>
      </c>
      <c r="W63" s="129">
        <v>0</v>
      </c>
      <c r="X63" s="129">
        <v>0</v>
      </c>
      <c r="Y63" s="129">
        <v>0</v>
      </c>
      <c r="Z63" s="129">
        <v>1</v>
      </c>
    </row>
    <row r="64" spans="1:26" ht="12" customHeight="1">
      <c r="A64" s="111"/>
      <c r="B64" s="112" t="s">
        <v>92</v>
      </c>
      <c r="C64" s="131">
        <v>0</v>
      </c>
      <c r="D64" s="134">
        <v>0</v>
      </c>
      <c r="E64" s="131">
        <v>0</v>
      </c>
      <c r="F64" s="131">
        <v>0</v>
      </c>
      <c r="G64" s="131">
        <v>0</v>
      </c>
      <c r="H64" s="134">
        <v>0</v>
      </c>
      <c r="I64" s="134">
        <v>0</v>
      </c>
      <c r="J64" s="134">
        <v>0</v>
      </c>
      <c r="K64" s="134">
        <v>1</v>
      </c>
      <c r="L64" s="134">
        <v>0</v>
      </c>
      <c r="M64" s="134">
        <v>1</v>
      </c>
      <c r="N64" s="111"/>
      <c r="O64" s="112" t="s">
        <v>92</v>
      </c>
      <c r="P64" s="131">
        <v>0</v>
      </c>
      <c r="Q64" s="134">
        <v>0</v>
      </c>
      <c r="R64" s="131">
        <v>0</v>
      </c>
      <c r="S64" s="131">
        <v>0</v>
      </c>
      <c r="T64" s="131">
        <v>0</v>
      </c>
      <c r="U64" s="134">
        <v>0</v>
      </c>
      <c r="V64" s="134">
        <v>1</v>
      </c>
      <c r="W64" s="134">
        <v>0</v>
      </c>
      <c r="X64" s="134">
        <v>0</v>
      </c>
      <c r="Y64" s="134">
        <v>0</v>
      </c>
      <c r="Z64" s="134">
        <v>1</v>
      </c>
    </row>
    <row r="65" spans="1:26" ht="12" customHeight="1">
      <c r="A65" s="111"/>
      <c r="B65" s="110" t="s">
        <v>16</v>
      </c>
      <c r="C65" s="129">
        <v>0</v>
      </c>
      <c r="D65" s="130">
        <v>0</v>
      </c>
      <c r="E65" s="129">
        <v>0</v>
      </c>
      <c r="F65" s="129">
        <v>0</v>
      </c>
      <c r="G65" s="129">
        <v>0</v>
      </c>
      <c r="H65" s="130">
        <v>0</v>
      </c>
      <c r="I65" s="130">
        <v>0</v>
      </c>
      <c r="J65" s="130">
        <v>0</v>
      </c>
      <c r="K65" s="130">
        <v>0</v>
      </c>
      <c r="L65" s="130">
        <v>0</v>
      </c>
      <c r="M65" s="130">
        <v>0</v>
      </c>
      <c r="N65" s="111"/>
      <c r="O65" s="110" t="s">
        <v>16</v>
      </c>
      <c r="P65" s="129">
        <v>0</v>
      </c>
      <c r="Q65" s="130">
        <v>0</v>
      </c>
      <c r="R65" s="129">
        <v>0</v>
      </c>
      <c r="S65" s="129">
        <v>0</v>
      </c>
      <c r="T65" s="129">
        <v>0</v>
      </c>
      <c r="U65" s="130">
        <v>0</v>
      </c>
      <c r="V65" s="130">
        <v>0</v>
      </c>
      <c r="W65" s="130">
        <v>0</v>
      </c>
      <c r="X65" s="130">
        <v>0</v>
      </c>
      <c r="Y65" s="130">
        <v>0</v>
      </c>
      <c r="Z65" s="130">
        <v>0</v>
      </c>
    </row>
    <row r="66" spans="1:26" ht="12" customHeight="1">
      <c r="A66" s="111"/>
      <c r="B66" s="110" t="s">
        <v>15</v>
      </c>
      <c r="C66" s="129">
        <v>0</v>
      </c>
      <c r="D66" s="129">
        <v>0</v>
      </c>
      <c r="E66" s="129">
        <v>0</v>
      </c>
      <c r="F66" s="129">
        <v>0</v>
      </c>
      <c r="G66" s="129">
        <v>0</v>
      </c>
      <c r="H66" s="129">
        <v>0</v>
      </c>
      <c r="I66" s="129">
        <v>0</v>
      </c>
      <c r="J66" s="129">
        <v>0</v>
      </c>
      <c r="K66" s="129">
        <v>0</v>
      </c>
      <c r="L66" s="129">
        <v>0</v>
      </c>
      <c r="M66" s="129">
        <v>0</v>
      </c>
      <c r="N66" s="111"/>
      <c r="O66" s="110" t="s">
        <v>15</v>
      </c>
      <c r="P66" s="129">
        <v>0</v>
      </c>
      <c r="Q66" s="129">
        <v>0</v>
      </c>
      <c r="R66" s="129">
        <v>0</v>
      </c>
      <c r="S66" s="129">
        <v>0</v>
      </c>
      <c r="T66" s="129">
        <v>0</v>
      </c>
      <c r="U66" s="129">
        <v>0</v>
      </c>
      <c r="V66" s="129">
        <v>0</v>
      </c>
      <c r="W66" s="129">
        <v>0</v>
      </c>
      <c r="X66" s="129">
        <v>0</v>
      </c>
      <c r="Y66" s="129">
        <v>0</v>
      </c>
      <c r="Z66" s="129">
        <v>0</v>
      </c>
    </row>
    <row r="67" spans="1:26" ht="12" customHeight="1">
      <c r="A67" s="111"/>
      <c r="B67" s="112" t="s">
        <v>93</v>
      </c>
      <c r="C67" s="131">
        <v>0</v>
      </c>
      <c r="D67" s="134">
        <v>0</v>
      </c>
      <c r="E67" s="131">
        <v>0</v>
      </c>
      <c r="F67" s="131">
        <v>0</v>
      </c>
      <c r="G67" s="131">
        <v>0</v>
      </c>
      <c r="H67" s="134">
        <v>0</v>
      </c>
      <c r="I67" s="134">
        <v>0</v>
      </c>
      <c r="J67" s="134">
        <v>0</v>
      </c>
      <c r="K67" s="134">
        <v>0</v>
      </c>
      <c r="L67" s="134">
        <v>0</v>
      </c>
      <c r="M67" s="134">
        <v>0</v>
      </c>
      <c r="N67" s="111"/>
      <c r="O67" s="112" t="s">
        <v>93</v>
      </c>
      <c r="P67" s="131">
        <v>0</v>
      </c>
      <c r="Q67" s="134">
        <v>0</v>
      </c>
      <c r="R67" s="131">
        <v>0</v>
      </c>
      <c r="S67" s="131">
        <v>0</v>
      </c>
      <c r="T67" s="131">
        <v>0</v>
      </c>
      <c r="U67" s="134">
        <v>0</v>
      </c>
      <c r="V67" s="134">
        <v>0</v>
      </c>
      <c r="W67" s="134">
        <v>0</v>
      </c>
      <c r="X67" s="134">
        <v>0</v>
      </c>
      <c r="Y67" s="134">
        <v>0</v>
      </c>
      <c r="Z67" s="134">
        <v>0</v>
      </c>
    </row>
    <row r="68" spans="1:26" ht="12" customHeight="1">
      <c r="A68" s="111"/>
      <c r="B68" s="112" t="s">
        <v>2</v>
      </c>
      <c r="C68" s="132">
        <v>0</v>
      </c>
      <c r="D68" s="133">
        <v>0</v>
      </c>
      <c r="E68" s="132">
        <v>0</v>
      </c>
      <c r="F68" s="132">
        <v>0</v>
      </c>
      <c r="G68" s="132">
        <v>0</v>
      </c>
      <c r="H68" s="133">
        <v>0</v>
      </c>
      <c r="I68" s="133">
        <v>0</v>
      </c>
      <c r="J68" s="133">
        <v>0</v>
      </c>
      <c r="K68" s="133">
        <v>1</v>
      </c>
      <c r="L68" s="133">
        <v>0</v>
      </c>
      <c r="M68" s="133">
        <v>1</v>
      </c>
      <c r="N68" s="111"/>
      <c r="O68" s="112" t="s">
        <v>2</v>
      </c>
      <c r="P68" s="132">
        <v>0</v>
      </c>
      <c r="Q68" s="133">
        <v>0</v>
      </c>
      <c r="R68" s="132">
        <v>0</v>
      </c>
      <c r="S68" s="132">
        <v>0</v>
      </c>
      <c r="T68" s="132">
        <v>0</v>
      </c>
      <c r="U68" s="133">
        <v>0</v>
      </c>
      <c r="V68" s="133">
        <v>1</v>
      </c>
      <c r="W68" s="133">
        <v>0</v>
      </c>
      <c r="X68" s="133">
        <v>0</v>
      </c>
      <c r="Y68" s="133">
        <v>0</v>
      </c>
      <c r="Z68" s="133">
        <v>1</v>
      </c>
    </row>
    <row r="69" spans="1:26" ht="12" customHeight="1">
      <c r="A69" s="109" t="s">
        <v>24</v>
      </c>
      <c r="B69" s="110" t="s">
        <v>31</v>
      </c>
      <c r="C69" s="129">
        <v>22</v>
      </c>
      <c r="D69" s="130">
        <v>0</v>
      </c>
      <c r="E69" s="129">
        <v>1</v>
      </c>
      <c r="F69" s="129">
        <v>2</v>
      </c>
      <c r="G69" s="129">
        <v>4</v>
      </c>
      <c r="H69" s="130">
        <v>2</v>
      </c>
      <c r="I69" s="130">
        <v>40</v>
      </c>
      <c r="J69" s="130">
        <v>0</v>
      </c>
      <c r="K69" s="130">
        <v>30</v>
      </c>
      <c r="L69" s="130">
        <v>4</v>
      </c>
      <c r="M69" s="130">
        <v>105</v>
      </c>
      <c r="N69" s="109" t="s">
        <v>24</v>
      </c>
      <c r="O69" s="110" t="s">
        <v>31</v>
      </c>
      <c r="P69" s="129">
        <v>21</v>
      </c>
      <c r="Q69" s="130">
        <v>0</v>
      </c>
      <c r="R69" s="129">
        <v>5</v>
      </c>
      <c r="S69" s="129">
        <v>3</v>
      </c>
      <c r="T69" s="129">
        <v>9</v>
      </c>
      <c r="U69" s="130">
        <v>2</v>
      </c>
      <c r="V69" s="130">
        <v>37</v>
      </c>
      <c r="W69" s="130">
        <v>0</v>
      </c>
      <c r="X69" s="130">
        <v>35</v>
      </c>
      <c r="Y69" s="130">
        <v>4</v>
      </c>
      <c r="Z69" s="130">
        <v>116</v>
      </c>
    </row>
    <row r="70" spans="1:26" ht="12" customHeight="1">
      <c r="A70" s="111"/>
      <c r="B70" s="110" t="s">
        <v>30</v>
      </c>
      <c r="C70" s="129">
        <v>0</v>
      </c>
      <c r="D70" s="130">
        <v>0</v>
      </c>
      <c r="E70" s="129">
        <v>0</v>
      </c>
      <c r="F70" s="129">
        <v>1</v>
      </c>
      <c r="G70" s="129">
        <v>1</v>
      </c>
      <c r="H70" s="130">
        <v>0</v>
      </c>
      <c r="I70" s="130">
        <v>1</v>
      </c>
      <c r="J70" s="130">
        <v>0</v>
      </c>
      <c r="K70" s="130">
        <v>1</v>
      </c>
      <c r="L70" s="130">
        <v>0</v>
      </c>
      <c r="M70" s="130">
        <v>4</v>
      </c>
      <c r="N70" s="111"/>
      <c r="O70" s="110" t="s">
        <v>30</v>
      </c>
      <c r="P70" s="129">
        <v>2</v>
      </c>
      <c r="Q70" s="130">
        <v>0</v>
      </c>
      <c r="R70" s="129">
        <v>0</v>
      </c>
      <c r="S70" s="129">
        <v>0</v>
      </c>
      <c r="T70" s="129">
        <v>0</v>
      </c>
      <c r="U70" s="130">
        <v>0</v>
      </c>
      <c r="V70" s="130">
        <v>4</v>
      </c>
      <c r="W70" s="130">
        <v>0</v>
      </c>
      <c r="X70" s="130">
        <v>0</v>
      </c>
      <c r="Y70" s="130">
        <v>0</v>
      </c>
      <c r="Z70" s="130">
        <v>6</v>
      </c>
    </row>
    <row r="71" spans="1:26" ht="12" customHeight="1">
      <c r="A71" s="111"/>
      <c r="B71" s="110" t="s">
        <v>29</v>
      </c>
      <c r="C71" s="129">
        <v>0</v>
      </c>
      <c r="D71" s="130">
        <v>0</v>
      </c>
      <c r="E71" s="129">
        <v>0</v>
      </c>
      <c r="F71" s="129">
        <v>0</v>
      </c>
      <c r="G71" s="129">
        <v>0</v>
      </c>
      <c r="H71" s="130">
        <v>0</v>
      </c>
      <c r="I71" s="130">
        <v>1</v>
      </c>
      <c r="J71" s="130">
        <v>0</v>
      </c>
      <c r="K71" s="130">
        <v>1</v>
      </c>
      <c r="L71" s="130">
        <v>0</v>
      </c>
      <c r="M71" s="130">
        <v>2</v>
      </c>
      <c r="N71" s="111"/>
      <c r="O71" s="110" t="s">
        <v>29</v>
      </c>
      <c r="P71" s="129">
        <v>1</v>
      </c>
      <c r="Q71" s="130">
        <v>0</v>
      </c>
      <c r="R71" s="129">
        <v>0</v>
      </c>
      <c r="S71" s="129">
        <v>0</v>
      </c>
      <c r="T71" s="129">
        <v>0</v>
      </c>
      <c r="U71" s="130">
        <v>0</v>
      </c>
      <c r="V71" s="130">
        <v>1</v>
      </c>
      <c r="W71" s="130">
        <v>0</v>
      </c>
      <c r="X71" s="130">
        <v>0</v>
      </c>
      <c r="Y71" s="130">
        <v>0</v>
      </c>
      <c r="Z71" s="130">
        <v>2</v>
      </c>
    </row>
    <row r="72" spans="1:26" ht="12" customHeight="1">
      <c r="A72" s="111"/>
      <c r="B72" s="110" t="s">
        <v>28</v>
      </c>
      <c r="C72" s="129">
        <v>0</v>
      </c>
      <c r="D72" s="130">
        <v>0</v>
      </c>
      <c r="E72" s="129">
        <v>0</v>
      </c>
      <c r="F72" s="129">
        <v>1</v>
      </c>
      <c r="G72" s="129">
        <v>0</v>
      </c>
      <c r="H72" s="130">
        <v>0</v>
      </c>
      <c r="I72" s="130">
        <v>0</v>
      </c>
      <c r="J72" s="130">
        <v>0</v>
      </c>
      <c r="K72" s="130">
        <v>0</v>
      </c>
      <c r="L72" s="130">
        <v>0</v>
      </c>
      <c r="M72" s="130">
        <v>1</v>
      </c>
      <c r="N72" s="111"/>
      <c r="O72" s="110" t="s">
        <v>28</v>
      </c>
      <c r="P72" s="129">
        <v>0</v>
      </c>
      <c r="Q72" s="130">
        <v>0</v>
      </c>
      <c r="R72" s="129">
        <v>0</v>
      </c>
      <c r="S72" s="129">
        <v>0</v>
      </c>
      <c r="T72" s="129">
        <v>0</v>
      </c>
      <c r="U72" s="130">
        <v>0</v>
      </c>
      <c r="V72" s="130">
        <v>0</v>
      </c>
      <c r="W72" s="130">
        <v>0</v>
      </c>
      <c r="X72" s="130">
        <v>0</v>
      </c>
      <c r="Y72" s="130">
        <v>0</v>
      </c>
      <c r="Z72" s="130">
        <v>0</v>
      </c>
    </row>
    <row r="73" spans="1:26" ht="12" customHeight="1">
      <c r="A73" s="111"/>
      <c r="B73" s="110" t="s">
        <v>27</v>
      </c>
      <c r="C73" s="129">
        <v>0</v>
      </c>
      <c r="D73" s="129">
        <v>0</v>
      </c>
      <c r="E73" s="129">
        <v>0</v>
      </c>
      <c r="F73" s="129">
        <v>0</v>
      </c>
      <c r="G73" s="129">
        <v>0</v>
      </c>
      <c r="H73" s="129">
        <v>0</v>
      </c>
      <c r="I73" s="129">
        <v>0</v>
      </c>
      <c r="J73" s="129">
        <v>0</v>
      </c>
      <c r="K73" s="129">
        <v>0</v>
      </c>
      <c r="L73" s="129">
        <v>0</v>
      </c>
      <c r="M73" s="129">
        <v>0</v>
      </c>
      <c r="N73" s="111"/>
      <c r="O73" s="110" t="s">
        <v>27</v>
      </c>
      <c r="P73" s="129">
        <v>0</v>
      </c>
      <c r="Q73" s="129">
        <v>0</v>
      </c>
      <c r="R73" s="129">
        <v>0</v>
      </c>
      <c r="S73" s="129">
        <v>0</v>
      </c>
      <c r="T73" s="129">
        <v>0</v>
      </c>
      <c r="U73" s="129">
        <v>0</v>
      </c>
      <c r="V73" s="129">
        <v>0</v>
      </c>
      <c r="W73" s="129">
        <v>0</v>
      </c>
      <c r="X73" s="129">
        <v>0</v>
      </c>
      <c r="Y73" s="129">
        <v>0</v>
      </c>
      <c r="Z73" s="129">
        <v>0</v>
      </c>
    </row>
    <row r="74" spans="1:26" ht="12" customHeight="1">
      <c r="A74" s="111"/>
      <c r="B74" s="112" t="s">
        <v>92</v>
      </c>
      <c r="C74" s="131">
        <v>22</v>
      </c>
      <c r="D74" s="134">
        <v>0</v>
      </c>
      <c r="E74" s="131">
        <v>1</v>
      </c>
      <c r="F74" s="131">
        <v>4</v>
      </c>
      <c r="G74" s="131">
        <v>5</v>
      </c>
      <c r="H74" s="134">
        <v>2</v>
      </c>
      <c r="I74" s="134">
        <v>42</v>
      </c>
      <c r="J74" s="134">
        <v>0</v>
      </c>
      <c r="K74" s="134">
        <v>32</v>
      </c>
      <c r="L74" s="134">
        <v>4</v>
      </c>
      <c r="M74" s="134">
        <v>112</v>
      </c>
      <c r="N74" s="111"/>
      <c r="O74" s="112" t="s">
        <v>92</v>
      </c>
      <c r="P74" s="131">
        <v>24</v>
      </c>
      <c r="Q74" s="134">
        <v>0</v>
      </c>
      <c r="R74" s="131">
        <v>5</v>
      </c>
      <c r="S74" s="131">
        <v>3</v>
      </c>
      <c r="T74" s="131">
        <v>9</v>
      </c>
      <c r="U74" s="134">
        <v>2</v>
      </c>
      <c r="V74" s="134">
        <v>42</v>
      </c>
      <c r="W74" s="134">
        <v>0</v>
      </c>
      <c r="X74" s="134">
        <v>35</v>
      </c>
      <c r="Y74" s="134">
        <v>4</v>
      </c>
      <c r="Z74" s="134">
        <v>124</v>
      </c>
    </row>
    <row r="75" spans="1:26" ht="12" customHeight="1">
      <c r="A75" s="111"/>
      <c r="B75" s="110" t="s">
        <v>16</v>
      </c>
      <c r="C75" s="129">
        <v>0</v>
      </c>
      <c r="D75" s="130">
        <v>0</v>
      </c>
      <c r="E75" s="129">
        <v>0</v>
      </c>
      <c r="F75" s="129">
        <v>0</v>
      </c>
      <c r="G75" s="129">
        <v>0</v>
      </c>
      <c r="H75" s="130">
        <v>0</v>
      </c>
      <c r="I75" s="130">
        <v>0</v>
      </c>
      <c r="J75" s="130">
        <v>0</v>
      </c>
      <c r="K75" s="130">
        <v>0</v>
      </c>
      <c r="L75" s="130">
        <v>0</v>
      </c>
      <c r="M75" s="130">
        <v>0</v>
      </c>
      <c r="N75" s="111"/>
      <c r="O75" s="110" t="s">
        <v>16</v>
      </c>
      <c r="P75" s="129">
        <v>0</v>
      </c>
      <c r="Q75" s="130">
        <v>0</v>
      </c>
      <c r="R75" s="129">
        <v>0</v>
      </c>
      <c r="S75" s="129">
        <v>0</v>
      </c>
      <c r="T75" s="129">
        <v>0</v>
      </c>
      <c r="U75" s="130">
        <v>0</v>
      </c>
      <c r="V75" s="130">
        <v>0</v>
      </c>
      <c r="W75" s="130">
        <v>0</v>
      </c>
      <c r="X75" s="130">
        <v>0</v>
      </c>
      <c r="Y75" s="130">
        <v>0</v>
      </c>
      <c r="Z75" s="130">
        <v>0</v>
      </c>
    </row>
    <row r="76" spans="1:26" ht="12" customHeight="1">
      <c r="A76" s="111"/>
      <c r="B76" s="110" t="s">
        <v>15</v>
      </c>
      <c r="C76" s="129">
        <v>0</v>
      </c>
      <c r="D76" s="129">
        <v>0</v>
      </c>
      <c r="E76" s="129">
        <v>0</v>
      </c>
      <c r="F76" s="129">
        <v>0</v>
      </c>
      <c r="G76" s="129">
        <v>0</v>
      </c>
      <c r="H76" s="129">
        <v>0</v>
      </c>
      <c r="I76" s="129">
        <v>0</v>
      </c>
      <c r="J76" s="129">
        <v>0</v>
      </c>
      <c r="K76" s="129">
        <v>0</v>
      </c>
      <c r="L76" s="129">
        <v>0</v>
      </c>
      <c r="M76" s="129">
        <v>0</v>
      </c>
      <c r="N76" s="111"/>
      <c r="O76" s="110" t="s">
        <v>15</v>
      </c>
      <c r="P76" s="129">
        <v>0</v>
      </c>
      <c r="Q76" s="129">
        <v>0</v>
      </c>
      <c r="R76" s="129">
        <v>0</v>
      </c>
      <c r="S76" s="129">
        <v>0</v>
      </c>
      <c r="T76" s="129">
        <v>0</v>
      </c>
      <c r="U76" s="129">
        <v>0</v>
      </c>
      <c r="V76" s="129">
        <v>0</v>
      </c>
      <c r="W76" s="129">
        <v>0</v>
      </c>
      <c r="X76" s="129">
        <v>0</v>
      </c>
      <c r="Y76" s="129">
        <v>0</v>
      </c>
      <c r="Z76" s="129">
        <v>0</v>
      </c>
    </row>
    <row r="77" spans="1:26" ht="12" customHeight="1">
      <c r="A77" s="111"/>
      <c r="B77" s="112" t="s">
        <v>93</v>
      </c>
      <c r="C77" s="131">
        <v>0</v>
      </c>
      <c r="D77" s="134">
        <v>0</v>
      </c>
      <c r="E77" s="131">
        <v>0</v>
      </c>
      <c r="F77" s="131">
        <v>0</v>
      </c>
      <c r="G77" s="131">
        <v>0</v>
      </c>
      <c r="H77" s="134">
        <v>0</v>
      </c>
      <c r="I77" s="134">
        <v>0</v>
      </c>
      <c r="J77" s="134">
        <v>0</v>
      </c>
      <c r="K77" s="134">
        <v>0</v>
      </c>
      <c r="L77" s="134">
        <v>0</v>
      </c>
      <c r="M77" s="134">
        <v>0</v>
      </c>
      <c r="N77" s="111"/>
      <c r="O77" s="112" t="s">
        <v>93</v>
      </c>
      <c r="P77" s="131">
        <v>0</v>
      </c>
      <c r="Q77" s="134">
        <v>0</v>
      </c>
      <c r="R77" s="131">
        <v>0</v>
      </c>
      <c r="S77" s="131">
        <v>0</v>
      </c>
      <c r="T77" s="131">
        <v>0</v>
      </c>
      <c r="U77" s="134">
        <v>0</v>
      </c>
      <c r="V77" s="134">
        <v>0</v>
      </c>
      <c r="W77" s="134">
        <v>0</v>
      </c>
      <c r="X77" s="134">
        <v>0</v>
      </c>
      <c r="Y77" s="134">
        <v>0</v>
      </c>
      <c r="Z77" s="134">
        <v>0</v>
      </c>
    </row>
    <row r="78" spans="1:26" ht="12" customHeight="1">
      <c r="A78" s="109"/>
      <c r="B78" s="112" t="s">
        <v>2</v>
      </c>
      <c r="C78" s="132">
        <v>22</v>
      </c>
      <c r="D78" s="133">
        <v>0</v>
      </c>
      <c r="E78" s="132">
        <v>1</v>
      </c>
      <c r="F78" s="132">
        <v>4</v>
      </c>
      <c r="G78" s="132">
        <v>5</v>
      </c>
      <c r="H78" s="133">
        <v>2</v>
      </c>
      <c r="I78" s="133">
        <v>42</v>
      </c>
      <c r="J78" s="133">
        <v>0</v>
      </c>
      <c r="K78" s="133">
        <v>32</v>
      </c>
      <c r="L78" s="133">
        <v>4</v>
      </c>
      <c r="M78" s="133">
        <v>112</v>
      </c>
      <c r="N78" s="109"/>
      <c r="O78" s="112" t="s">
        <v>2</v>
      </c>
      <c r="P78" s="132">
        <v>24</v>
      </c>
      <c r="Q78" s="133">
        <v>0</v>
      </c>
      <c r="R78" s="132">
        <v>5</v>
      </c>
      <c r="S78" s="132">
        <v>3</v>
      </c>
      <c r="T78" s="132">
        <v>9</v>
      </c>
      <c r="U78" s="133">
        <v>2</v>
      </c>
      <c r="V78" s="133">
        <v>42</v>
      </c>
      <c r="W78" s="133">
        <v>0</v>
      </c>
      <c r="X78" s="133">
        <v>35</v>
      </c>
      <c r="Y78" s="133">
        <v>4</v>
      </c>
      <c r="Z78" s="133">
        <v>124</v>
      </c>
    </row>
    <row r="79" spans="1:26" ht="12" customHeight="1">
      <c r="A79" s="108" t="s">
        <v>40</v>
      </c>
      <c r="B79" s="110" t="s">
        <v>31</v>
      </c>
      <c r="C79" s="129">
        <v>22</v>
      </c>
      <c r="D79" s="130">
        <v>0</v>
      </c>
      <c r="E79" s="129">
        <v>1</v>
      </c>
      <c r="F79" s="129">
        <v>2</v>
      </c>
      <c r="G79" s="129">
        <v>4</v>
      </c>
      <c r="H79" s="130">
        <v>2</v>
      </c>
      <c r="I79" s="130">
        <v>40</v>
      </c>
      <c r="J79" s="130">
        <v>0</v>
      </c>
      <c r="K79" s="130">
        <v>31</v>
      </c>
      <c r="L79" s="130">
        <v>4</v>
      </c>
      <c r="M79" s="130">
        <v>106</v>
      </c>
      <c r="N79" s="108" t="s">
        <v>40</v>
      </c>
      <c r="O79" s="110" t="s">
        <v>31</v>
      </c>
      <c r="P79" s="129">
        <v>21</v>
      </c>
      <c r="Q79" s="130">
        <v>0</v>
      </c>
      <c r="R79" s="129">
        <v>5</v>
      </c>
      <c r="S79" s="129">
        <v>3</v>
      </c>
      <c r="T79" s="129">
        <v>9</v>
      </c>
      <c r="U79" s="130">
        <v>2</v>
      </c>
      <c r="V79" s="130">
        <v>37</v>
      </c>
      <c r="W79" s="130">
        <v>0</v>
      </c>
      <c r="X79" s="130">
        <v>35</v>
      </c>
      <c r="Y79" s="130">
        <v>4</v>
      </c>
      <c r="Z79" s="130">
        <v>116</v>
      </c>
    </row>
    <row r="80" spans="1:26" ht="12" customHeight="1">
      <c r="A80" s="107"/>
      <c r="B80" s="110" t="s">
        <v>30</v>
      </c>
      <c r="C80" s="129">
        <v>34</v>
      </c>
      <c r="D80" s="130">
        <v>0</v>
      </c>
      <c r="E80" s="129">
        <v>3</v>
      </c>
      <c r="F80" s="129">
        <v>3</v>
      </c>
      <c r="G80" s="129">
        <v>2</v>
      </c>
      <c r="H80" s="130">
        <v>3</v>
      </c>
      <c r="I80" s="130">
        <v>34</v>
      </c>
      <c r="J80" s="130">
        <v>0</v>
      </c>
      <c r="K80" s="130">
        <v>18</v>
      </c>
      <c r="L80" s="130">
        <v>1</v>
      </c>
      <c r="M80" s="130">
        <v>98</v>
      </c>
      <c r="N80" s="107"/>
      <c r="O80" s="110" t="s">
        <v>30</v>
      </c>
      <c r="P80" s="129">
        <v>26</v>
      </c>
      <c r="Q80" s="130">
        <v>0</v>
      </c>
      <c r="R80" s="129">
        <v>2</v>
      </c>
      <c r="S80" s="129">
        <v>2</v>
      </c>
      <c r="T80" s="129">
        <v>13</v>
      </c>
      <c r="U80" s="130">
        <v>1</v>
      </c>
      <c r="V80" s="130">
        <v>19</v>
      </c>
      <c r="W80" s="130">
        <v>0</v>
      </c>
      <c r="X80" s="130">
        <v>24</v>
      </c>
      <c r="Y80" s="130">
        <v>6</v>
      </c>
      <c r="Z80" s="130">
        <v>93</v>
      </c>
    </row>
    <row r="81" spans="1:26" ht="12" customHeight="1">
      <c r="A81" s="107"/>
      <c r="B81" s="110" t="s">
        <v>29</v>
      </c>
      <c r="C81" s="129">
        <v>18</v>
      </c>
      <c r="D81" s="130">
        <v>0</v>
      </c>
      <c r="E81" s="129">
        <v>2</v>
      </c>
      <c r="F81" s="129">
        <v>1</v>
      </c>
      <c r="G81" s="129">
        <v>2</v>
      </c>
      <c r="H81" s="130">
        <v>3</v>
      </c>
      <c r="I81" s="130">
        <v>30</v>
      </c>
      <c r="J81" s="130">
        <v>0</v>
      </c>
      <c r="K81" s="130">
        <v>19</v>
      </c>
      <c r="L81" s="130">
        <v>3</v>
      </c>
      <c r="M81" s="130">
        <v>78</v>
      </c>
      <c r="N81" s="107"/>
      <c r="O81" s="110" t="s">
        <v>29</v>
      </c>
      <c r="P81" s="129">
        <v>20</v>
      </c>
      <c r="Q81" s="130">
        <v>0</v>
      </c>
      <c r="R81" s="129">
        <v>3</v>
      </c>
      <c r="S81" s="129">
        <v>1</v>
      </c>
      <c r="T81" s="129">
        <v>11</v>
      </c>
      <c r="U81" s="130">
        <v>4</v>
      </c>
      <c r="V81" s="130">
        <v>26</v>
      </c>
      <c r="W81" s="130">
        <v>0</v>
      </c>
      <c r="X81" s="130">
        <v>27</v>
      </c>
      <c r="Y81" s="130">
        <v>4</v>
      </c>
      <c r="Z81" s="130">
        <v>96</v>
      </c>
    </row>
    <row r="82" spans="1:26" ht="12" customHeight="1">
      <c r="A82" s="107"/>
      <c r="B82" s="110" t="s">
        <v>28</v>
      </c>
      <c r="C82" s="129">
        <v>15</v>
      </c>
      <c r="D82" s="130">
        <v>0</v>
      </c>
      <c r="E82" s="129">
        <v>3</v>
      </c>
      <c r="F82" s="129">
        <v>1</v>
      </c>
      <c r="G82" s="129">
        <v>4</v>
      </c>
      <c r="H82" s="130">
        <v>2</v>
      </c>
      <c r="I82" s="130">
        <v>33</v>
      </c>
      <c r="J82" s="130">
        <v>0</v>
      </c>
      <c r="K82" s="130">
        <v>23</v>
      </c>
      <c r="L82" s="130">
        <v>5</v>
      </c>
      <c r="M82" s="130">
        <v>86</v>
      </c>
      <c r="N82" s="107"/>
      <c r="O82" s="110" t="s">
        <v>28</v>
      </c>
      <c r="P82" s="129">
        <v>25</v>
      </c>
      <c r="Q82" s="130">
        <v>0</v>
      </c>
      <c r="R82" s="129">
        <v>5</v>
      </c>
      <c r="S82" s="129">
        <v>1</v>
      </c>
      <c r="T82" s="129">
        <v>5</v>
      </c>
      <c r="U82" s="130">
        <v>2</v>
      </c>
      <c r="V82" s="130">
        <v>23</v>
      </c>
      <c r="W82" s="130">
        <v>0</v>
      </c>
      <c r="X82" s="130">
        <v>32</v>
      </c>
      <c r="Y82" s="130">
        <v>3</v>
      </c>
      <c r="Z82" s="130">
        <v>96</v>
      </c>
    </row>
    <row r="83" spans="1:26" ht="12" customHeight="1">
      <c r="A83" s="107"/>
      <c r="B83" s="110" t="s">
        <v>27</v>
      </c>
      <c r="C83" s="129">
        <v>2</v>
      </c>
      <c r="D83" s="129">
        <v>0</v>
      </c>
      <c r="E83" s="129">
        <v>1</v>
      </c>
      <c r="F83" s="129">
        <v>0</v>
      </c>
      <c r="G83" s="129">
        <v>0</v>
      </c>
      <c r="H83" s="129">
        <v>1</v>
      </c>
      <c r="I83" s="129">
        <v>1</v>
      </c>
      <c r="J83" s="129">
        <v>0</v>
      </c>
      <c r="K83" s="129">
        <v>0</v>
      </c>
      <c r="L83" s="129">
        <v>0</v>
      </c>
      <c r="M83" s="129">
        <v>5</v>
      </c>
      <c r="N83" s="107"/>
      <c r="O83" s="110" t="s">
        <v>27</v>
      </c>
      <c r="P83" s="129">
        <v>3</v>
      </c>
      <c r="Q83" s="129">
        <v>0</v>
      </c>
      <c r="R83" s="129">
        <v>0</v>
      </c>
      <c r="S83" s="129">
        <v>0</v>
      </c>
      <c r="T83" s="129">
        <v>3</v>
      </c>
      <c r="U83" s="129">
        <v>0</v>
      </c>
      <c r="V83" s="129">
        <v>9</v>
      </c>
      <c r="W83" s="129">
        <v>0</v>
      </c>
      <c r="X83" s="129">
        <v>5</v>
      </c>
      <c r="Y83" s="129">
        <v>0</v>
      </c>
      <c r="Z83" s="129">
        <v>20</v>
      </c>
    </row>
    <row r="84" spans="1:26" ht="12" customHeight="1">
      <c r="A84" s="107"/>
      <c r="B84" s="112" t="s">
        <v>92</v>
      </c>
      <c r="C84" s="131">
        <v>91</v>
      </c>
      <c r="D84" s="131">
        <v>0</v>
      </c>
      <c r="E84" s="131">
        <v>10</v>
      </c>
      <c r="F84" s="131">
        <v>7</v>
      </c>
      <c r="G84" s="131">
        <v>12</v>
      </c>
      <c r="H84" s="131">
        <v>11</v>
      </c>
      <c r="I84" s="131">
        <v>138</v>
      </c>
      <c r="J84" s="131">
        <v>0</v>
      </c>
      <c r="K84" s="131">
        <v>91</v>
      </c>
      <c r="L84" s="131">
        <v>13</v>
      </c>
      <c r="M84" s="131">
        <v>373</v>
      </c>
      <c r="N84" s="107"/>
      <c r="O84" s="112" t="s">
        <v>92</v>
      </c>
      <c r="P84" s="131">
        <v>95</v>
      </c>
      <c r="Q84" s="131">
        <v>0</v>
      </c>
      <c r="R84" s="131">
        <v>15</v>
      </c>
      <c r="S84" s="131">
        <v>7</v>
      </c>
      <c r="T84" s="131">
        <v>41</v>
      </c>
      <c r="U84" s="131">
        <v>9</v>
      </c>
      <c r="V84" s="131">
        <v>114</v>
      </c>
      <c r="W84" s="131">
        <v>0</v>
      </c>
      <c r="X84" s="131">
        <v>123</v>
      </c>
      <c r="Y84" s="131">
        <v>17</v>
      </c>
      <c r="Z84" s="131">
        <v>421</v>
      </c>
    </row>
    <row r="85" spans="1:26" ht="12" customHeight="1">
      <c r="A85" s="107"/>
      <c r="B85" s="110" t="s">
        <v>16</v>
      </c>
      <c r="C85" s="129">
        <v>18</v>
      </c>
      <c r="D85" s="130">
        <v>0</v>
      </c>
      <c r="E85" s="129">
        <v>0</v>
      </c>
      <c r="F85" s="129">
        <v>0</v>
      </c>
      <c r="G85" s="129">
        <v>0</v>
      </c>
      <c r="H85" s="130">
        <v>0</v>
      </c>
      <c r="I85" s="130">
        <v>2</v>
      </c>
      <c r="J85" s="130">
        <v>0</v>
      </c>
      <c r="K85" s="130">
        <v>0</v>
      </c>
      <c r="L85" s="130">
        <v>1</v>
      </c>
      <c r="M85" s="130">
        <v>21</v>
      </c>
      <c r="N85" s="107"/>
      <c r="O85" s="110" t="s">
        <v>16</v>
      </c>
      <c r="P85" s="129">
        <v>21</v>
      </c>
      <c r="Q85" s="130">
        <v>0</v>
      </c>
      <c r="R85" s="129">
        <v>0</v>
      </c>
      <c r="S85" s="129">
        <v>0</v>
      </c>
      <c r="T85" s="129">
        <v>0</v>
      </c>
      <c r="U85" s="130">
        <v>0</v>
      </c>
      <c r="V85" s="130">
        <v>1</v>
      </c>
      <c r="W85" s="130">
        <v>0</v>
      </c>
      <c r="X85" s="130">
        <v>7</v>
      </c>
      <c r="Y85" s="130">
        <v>0</v>
      </c>
      <c r="Z85" s="130">
        <v>29</v>
      </c>
    </row>
    <row r="86" spans="1:26" ht="12" customHeight="1">
      <c r="A86" s="107"/>
      <c r="B86" s="110" t="s">
        <v>15</v>
      </c>
      <c r="C86" s="129">
        <v>40</v>
      </c>
      <c r="D86" s="129">
        <v>0</v>
      </c>
      <c r="E86" s="129">
        <v>0</v>
      </c>
      <c r="F86" s="129">
        <v>1</v>
      </c>
      <c r="G86" s="129">
        <v>2</v>
      </c>
      <c r="H86" s="129">
        <v>1</v>
      </c>
      <c r="I86" s="129">
        <v>1</v>
      </c>
      <c r="J86" s="129">
        <v>0</v>
      </c>
      <c r="K86" s="129">
        <v>26</v>
      </c>
      <c r="L86" s="129">
        <v>10</v>
      </c>
      <c r="M86" s="129">
        <v>81</v>
      </c>
      <c r="N86" s="107"/>
      <c r="O86" s="110" t="s">
        <v>15</v>
      </c>
      <c r="P86" s="129">
        <v>101</v>
      </c>
      <c r="Q86" s="129">
        <v>0</v>
      </c>
      <c r="R86" s="129">
        <v>2</v>
      </c>
      <c r="S86" s="129">
        <v>0</v>
      </c>
      <c r="T86" s="129">
        <v>1</v>
      </c>
      <c r="U86" s="129">
        <v>1</v>
      </c>
      <c r="V86" s="129">
        <v>7</v>
      </c>
      <c r="W86" s="129">
        <v>0</v>
      </c>
      <c r="X86" s="129">
        <v>60</v>
      </c>
      <c r="Y86" s="129">
        <v>12</v>
      </c>
      <c r="Z86" s="129">
        <v>184</v>
      </c>
    </row>
    <row r="87" spans="1:26" ht="12" customHeight="1">
      <c r="A87" s="107"/>
      <c r="B87" s="112" t="s">
        <v>93</v>
      </c>
      <c r="C87" s="131">
        <v>58</v>
      </c>
      <c r="D87" s="131">
        <v>0</v>
      </c>
      <c r="E87" s="131">
        <v>0</v>
      </c>
      <c r="F87" s="131">
        <v>1</v>
      </c>
      <c r="G87" s="131">
        <v>2</v>
      </c>
      <c r="H87" s="131">
        <v>1</v>
      </c>
      <c r="I87" s="131">
        <v>3</v>
      </c>
      <c r="J87" s="131">
        <v>0</v>
      </c>
      <c r="K87" s="131">
        <v>26</v>
      </c>
      <c r="L87" s="131">
        <v>11</v>
      </c>
      <c r="M87" s="131">
        <v>102</v>
      </c>
      <c r="N87" s="107"/>
      <c r="O87" s="112" t="s">
        <v>93</v>
      </c>
      <c r="P87" s="131">
        <v>122</v>
      </c>
      <c r="Q87" s="131">
        <v>0</v>
      </c>
      <c r="R87" s="131">
        <v>2</v>
      </c>
      <c r="S87" s="131">
        <v>0</v>
      </c>
      <c r="T87" s="131">
        <v>1</v>
      </c>
      <c r="U87" s="131">
        <v>1</v>
      </c>
      <c r="V87" s="131">
        <v>8</v>
      </c>
      <c r="W87" s="131">
        <v>0</v>
      </c>
      <c r="X87" s="131">
        <v>67</v>
      </c>
      <c r="Y87" s="131">
        <v>12</v>
      </c>
      <c r="Z87" s="131">
        <v>213</v>
      </c>
    </row>
    <row r="88" spans="1:26">
      <c r="A88" s="107"/>
      <c r="B88" s="112" t="s">
        <v>2</v>
      </c>
      <c r="C88" s="132">
        <v>149</v>
      </c>
      <c r="D88" s="133">
        <v>0</v>
      </c>
      <c r="E88" s="132">
        <v>10</v>
      </c>
      <c r="F88" s="132">
        <v>8</v>
      </c>
      <c r="G88" s="132">
        <v>14</v>
      </c>
      <c r="H88" s="133">
        <v>12</v>
      </c>
      <c r="I88" s="133">
        <v>141</v>
      </c>
      <c r="J88" s="133">
        <v>0</v>
      </c>
      <c r="K88" s="133">
        <v>117</v>
      </c>
      <c r="L88" s="133">
        <v>24</v>
      </c>
      <c r="M88" s="133">
        <v>475</v>
      </c>
      <c r="N88" s="107"/>
      <c r="O88" s="112" t="s">
        <v>2</v>
      </c>
      <c r="P88" s="132">
        <v>217</v>
      </c>
      <c r="Q88" s="133">
        <v>0</v>
      </c>
      <c r="R88" s="132">
        <v>17</v>
      </c>
      <c r="S88" s="132">
        <v>7</v>
      </c>
      <c r="T88" s="132">
        <v>42</v>
      </c>
      <c r="U88" s="133">
        <v>10</v>
      </c>
      <c r="V88" s="133">
        <v>122</v>
      </c>
      <c r="W88" s="133">
        <v>0</v>
      </c>
      <c r="X88" s="133">
        <v>190</v>
      </c>
      <c r="Y88" s="133">
        <v>29</v>
      </c>
      <c r="Z88" s="133">
        <v>634</v>
      </c>
    </row>
  </sheetData>
  <mergeCells count="4">
    <mergeCell ref="C3:M3"/>
    <mergeCell ref="Q3:Z3"/>
    <mergeCell ref="C47:M47"/>
    <mergeCell ref="Q47:Z47"/>
  </mergeCells>
  <pageMargins left="0.7" right="0.7" top="0.75" bottom="0.75" header="0.3" footer="0.3"/>
  <pageSetup scale="91" orientation="landscape" r:id="rId1"/>
  <headerFooter>
    <oddHeader>&amp;C&amp;"-,Bold"Mellon College of Science</oddHeader>
    <oddFooter>&amp;CInstitutional Research and Analysis / For Comparison to 2017 Only</oddFooter>
  </headerFooter>
  <rowBreaks count="1" manualBreakCount="1">
    <brk id="44" max="16383"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opLeftCell="A10" zoomScaleNormal="100" zoomScaleSheetLayoutView="100" workbookViewId="0">
      <selection activeCell="A48" sqref="A48:XFD48"/>
    </sheetView>
  </sheetViews>
  <sheetFormatPr defaultRowHeight="12.75"/>
  <cols>
    <col min="1" max="1" width="15.28515625" style="47" customWidth="1"/>
    <col min="2" max="2" width="8.7109375" style="47" customWidth="1"/>
    <col min="3" max="3" width="11.28515625" style="47" customWidth="1"/>
    <col min="4" max="4" width="9.5703125" style="47" customWidth="1"/>
    <col min="5" max="13" width="9.140625" style="47" customWidth="1"/>
    <col min="14" max="14" width="15.28515625" style="47" customWidth="1"/>
    <col min="15" max="15" width="9.140625" style="47" customWidth="1"/>
    <col min="16" max="16" width="11.28515625" style="47" customWidth="1"/>
    <col min="17" max="16384" width="9.140625" style="47"/>
  </cols>
  <sheetData>
    <row r="1" spans="1:26" ht="12" customHeight="1">
      <c r="A1" s="108" t="s">
        <v>140</v>
      </c>
      <c r="B1" s="21"/>
      <c r="C1" s="21"/>
      <c r="D1" s="21"/>
      <c r="E1" s="21"/>
      <c r="F1" s="21"/>
      <c r="G1" s="21"/>
      <c r="H1" s="21"/>
      <c r="I1" s="21"/>
      <c r="J1" s="21"/>
      <c r="K1" s="21"/>
      <c r="L1" s="21"/>
      <c r="M1" s="21"/>
      <c r="N1" s="108" t="s">
        <v>140</v>
      </c>
      <c r="O1" s="21"/>
      <c r="P1" s="21"/>
      <c r="Q1" s="21"/>
      <c r="R1" s="21"/>
      <c r="S1" s="21"/>
      <c r="T1" s="21"/>
      <c r="U1" s="21"/>
      <c r="V1" s="21"/>
      <c r="W1" s="21"/>
      <c r="X1" s="21"/>
      <c r="Y1" s="21"/>
      <c r="Z1" s="21"/>
    </row>
    <row r="2" spans="1:26" s="76" customFormat="1" ht="12"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row>
    <row r="3" spans="1:26" ht="12" customHeight="1">
      <c r="A3" s="21"/>
      <c r="B3" s="21"/>
      <c r="C3" s="181" t="s">
        <v>18</v>
      </c>
      <c r="D3" s="181"/>
      <c r="E3" s="181"/>
      <c r="F3" s="181"/>
      <c r="G3" s="181"/>
      <c r="H3" s="181"/>
      <c r="I3" s="181"/>
      <c r="J3" s="181"/>
      <c r="K3" s="181"/>
      <c r="L3" s="181"/>
      <c r="M3" s="181"/>
      <c r="N3" s="21"/>
      <c r="O3" s="21"/>
      <c r="P3" s="181" t="s">
        <v>33</v>
      </c>
      <c r="Q3" s="181" t="s">
        <v>33</v>
      </c>
      <c r="R3" s="181"/>
      <c r="S3" s="181"/>
      <c r="T3" s="181"/>
      <c r="U3" s="181"/>
      <c r="V3" s="181"/>
      <c r="W3" s="181"/>
      <c r="X3" s="181"/>
      <c r="Y3" s="181"/>
      <c r="Z3" s="181"/>
    </row>
    <row r="4" spans="1:26" ht="38.25" customHeight="1">
      <c r="A4" s="109" t="s">
        <v>26</v>
      </c>
      <c r="B4" s="109" t="s">
        <v>34</v>
      </c>
      <c r="C4" s="70" t="s">
        <v>12</v>
      </c>
      <c r="D4" s="70" t="s">
        <v>11</v>
      </c>
      <c r="E4" s="70" t="s">
        <v>88</v>
      </c>
      <c r="F4" s="70" t="s">
        <v>9</v>
      </c>
      <c r="G4" s="70" t="s">
        <v>8</v>
      </c>
      <c r="H4" s="70" t="s">
        <v>7</v>
      </c>
      <c r="I4" s="70" t="s">
        <v>89</v>
      </c>
      <c r="J4" s="70" t="s">
        <v>5</v>
      </c>
      <c r="K4" s="70" t="s">
        <v>90</v>
      </c>
      <c r="L4" s="70" t="s">
        <v>3</v>
      </c>
      <c r="M4" s="70" t="s">
        <v>91</v>
      </c>
      <c r="N4" s="109" t="s">
        <v>26</v>
      </c>
      <c r="O4" s="109" t="s">
        <v>34</v>
      </c>
      <c r="P4" s="70" t="s">
        <v>12</v>
      </c>
      <c r="Q4" s="70" t="s">
        <v>11</v>
      </c>
      <c r="R4" s="70" t="s">
        <v>88</v>
      </c>
      <c r="S4" s="70" t="s">
        <v>9</v>
      </c>
      <c r="T4" s="70" t="s">
        <v>8</v>
      </c>
      <c r="U4" s="70" t="s">
        <v>7</v>
      </c>
      <c r="V4" s="70" t="s">
        <v>89</v>
      </c>
      <c r="W4" s="70" t="s">
        <v>5</v>
      </c>
      <c r="X4" s="70" t="s">
        <v>90</v>
      </c>
      <c r="Y4" s="70" t="s">
        <v>3</v>
      </c>
      <c r="Z4" s="70" t="s">
        <v>87</v>
      </c>
    </row>
    <row r="5" spans="1:26" ht="12" customHeight="1">
      <c r="A5" s="109" t="s">
        <v>113</v>
      </c>
      <c r="B5" s="110" t="s">
        <v>31</v>
      </c>
      <c r="C5" s="152">
        <v>0</v>
      </c>
      <c r="D5" s="153">
        <v>0</v>
      </c>
      <c r="E5" s="152">
        <v>0</v>
      </c>
      <c r="F5" s="152">
        <v>0</v>
      </c>
      <c r="G5" s="152">
        <v>0</v>
      </c>
      <c r="H5" s="153">
        <v>0</v>
      </c>
      <c r="I5" s="153">
        <v>0</v>
      </c>
      <c r="J5" s="153">
        <v>0</v>
      </c>
      <c r="K5" s="153">
        <v>0</v>
      </c>
      <c r="L5" s="153">
        <v>0</v>
      </c>
      <c r="M5" s="153">
        <v>0</v>
      </c>
      <c r="N5" s="109" t="s">
        <v>113</v>
      </c>
      <c r="O5" s="110" t="s">
        <v>31</v>
      </c>
      <c r="P5" s="152">
        <v>0</v>
      </c>
      <c r="Q5" s="153">
        <v>0</v>
      </c>
      <c r="R5" s="152">
        <v>0</v>
      </c>
      <c r="S5" s="152">
        <v>0</v>
      </c>
      <c r="T5" s="152">
        <v>0</v>
      </c>
      <c r="U5" s="153">
        <v>0</v>
      </c>
      <c r="V5" s="153">
        <v>0</v>
      </c>
      <c r="W5" s="153">
        <v>0</v>
      </c>
      <c r="X5" s="153">
        <v>0</v>
      </c>
      <c r="Y5" s="153">
        <v>0</v>
      </c>
      <c r="Z5" s="153">
        <v>0</v>
      </c>
    </row>
    <row r="6" spans="1:26" ht="12" customHeight="1">
      <c r="A6" s="109"/>
      <c r="B6" s="110" t="s">
        <v>30</v>
      </c>
      <c r="C6" s="158">
        <v>3</v>
      </c>
      <c r="D6" s="153">
        <v>0</v>
      </c>
      <c r="E6" s="152">
        <v>0</v>
      </c>
      <c r="F6" s="158">
        <v>2</v>
      </c>
      <c r="G6" s="158">
        <v>4</v>
      </c>
      <c r="H6" s="159">
        <v>2</v>
      </c>
      <c r="I6" s="159">
        <v>21</v>
      </c>
      <c r="J6" s="153">
        <v>0</v>
      </c>
      <c r="K6" s="159">
        <v>14</v>
      </c>
      <c r="L6" s="159">
        <v>3</v>
      </c>
      <c r="M6" s="159">
        <v>49</v>
      </c>
      <c r="N6" s="109"/>
      <c r="O6" s="110" t="s">
        <v>30</v>
      </c>
      <c r="P6" s="158">
        <v>1</v>
      </c>
      <c r="Q6" s="153">
        <v>0</v>
      </c>
      <c r="R6" s="158">
        <v>2</v>
      </c>
      <c r="S6" s="158">
        <v>1</v>
      </c>
      <c r="T6" s="152">
        <v>0</v>
      </c>
      <c r="U6" s="159">
        <v>1</v>
      </c>
      <c r="V6" s="159">
        <v>9</v>
      </c>
      <c r="W6" s="153">
        <v>0</v>
      </c>
      <c r="X6" s="159">
        <v>8</v>
      </c>
      <c r="Y6" s="159">
        <v>1</v>
      </c>
      <c r="Z6" s="159">
        <v>23</v>
      </c>
    </row>
    <row r="7" spans="1:26" ht="12" customHeight="1">
      <c r="A7" s="111"/>
      <c r="B7" s="110" t="s">
        <v>29</v>
      </c>
      <c r="C7" s="158">
        <v>3</v>
      </c>
      <c r="D7" s="153">
        <v>0</v>
      </c>
      <c r="E7" s="158">
        <v>3</v>
      </c>
      <c r="F7" s="158">
        <v>2</v>
      </c>
      <c r="G7" s="152">
        <v>0</v>
      </c>
      <c r="H7" s="159">
        <v>1</v>
      </c>
      <c r="I7" s="159">
        <v>17</v>
      </c>
      <c r="J7" s="153">
        <v>0</v>
      </c>
      <c r="K7" s="159">
        <v>6</v>
      </c>
      <c r="L7" s="159">
        <v>2</v>
      </c>
      <c r="M7" s="159">
        <v>34</v>
      </c>
      <c r="N7" s="111"/>
      <c r="O7" s="110" t="s">
        <v>29</v>
      </c>
      <c r="P7" s="158">
        <v>3</v>
      </c>
      <c r="Q7" s="153">
        <v>0</v>
      </c>
      <c r="R7" s="158">
        <v>1</v>
      </c>
      <c r="S7" s="152">
        <v>0</v>
      </c>
      <c r="T7" s="158">
        <v>3</v>
      </c>
      <c r="U7" s="153">
        <v>0</v>
      </c>
      <c r="V7" s="159">
        <v>4</v>
      </c>
      <c r="W7" s="153">
        <v>0</v>
      </c>
      <c r="X7" s="159">
        <v>6</v>
      </c>
      <c r="Y7" s="153">
        <v>0</v>
      </c>
      <c r="Z7" s="159">
        <v>17</v>
      </c>
    </row>
    <row r="8" spans="1:26" ht="12" customHeight="1">
      <c r="A8" s="111"/>
      <c r="B8" s="110" t="s">
        <v>28</v>
      </c>
      <c r="C8" s="152">
        <v>0</v>
      </c>
      <c r="D8" s="153">
        <v>0</v>
      </c>
      <c r="E8" s="158">
        <v>2</v>
      </c>
      <c r="F8" s="158">
        <v>1</v>
      </c>
      <c r="G8" s="158">
        <v>1</v>
      </c>
      <c r="H8" s="159">
        <v>1</v>
      </c>
      <c r="I8" s="159">
        <v>10</v>
      </c>
      <c r="J8" s="153">
        <v>0</v>
      </c>
      <c r="K8" s="159">
        <v>10</v>
      </c>
      <c r="L8" s="153">
        <v>0</v>
      </c>
      <c r="M8" s="159">
        <v>25</v>
      </c>
      <c r="N8" s="111"/>
      <c r="O8" s="110" t="s">
        <v>28</v>
      </c>
      <c r="P8" s="158">
        <v>1</v>
      </c>
      <c r="Q8" s="153">
        <v>0</v>
      </c>
      <c r="R8" s="158">
        <v>1.5</v>
      </c>
      <c r="S8" s="158">
        <v>1</v>
      </c>
      <c r="T8" s="158">
        <v>1</v>
      </c>
      <c r="U8" s="153">
        <v>0</v>
      </c>
      <c r="V8" s="159">
        <v>6</v>
      </c>
      <c r="W8" s="153">
        <v>0</v>
      </c>
      <c r="X8" s="159">
        <v>5</v>
      </c>
      <c r="Y8" s="153">
        <v>0</v>
      </c>
      <c r="Z8" s="159">
        <v>15.5</v>
      </c>
    </row>
    <row r="9" spans="1:26" ht="12" customHeight="1">
      <c r="A9" s="111"/>
      <c r="B9" s="110" t="s">
        <v>27</v>
      </c>
      <c r="C9" s="158">
        <v>1</v>
      </c>
      <c r="D9" s="152">
        <v>0</v>
      </c>
      <c r="E9" s="152">
        <v>0</v>
      </c>
      <c r="F9" s="152">
        <v>0</v>
      </c>
      <c r="G9" s="158">
        <v>1</v>
      </c>
      <c r="H9" s="152">
        <v>0</v>
      </c>
      <c r="I9" s="158">
        <v>2</v>
      </c>
      <c r="J9" s="152">
        <v>0</v>
      </c>
      <c r="K9" s="152">
        <v>0</v>
      </c>
      <c r="L9" s="152">
        <v>0</v>
      </c>
      <c r="M9" s="158">
        <v>4</v>
      </c>
      <c r="N9" s="111"/>
      <c r="O9" s="110" t="s">
        <v>27</v>
      </c>
      <c r="P9" s="152">
        <v>0</v>
      </c>
      <c r="Q9" s="152">
        <v>0</v>
      </c>
      <c r="R9" s="152">
        <v>0</v>
      </c>
      <c r="S9" s="152">
        <v>0</v>
      </c>
      <c r="T9" s="152">
        <v>0</v>
      </c>
      <c r="U9" s="152">
        <v>0</v>
      </c>
      <c r="V9" s="152">
        <v>0</v>
      </c>
      <c r="W9" s="152">
        <v>0</v>
      </c>
      <c r="X9" s="158">
        <v>0.8</v>
      </c>
      <c r="Y9" s="152">
        <v>0</v>
      </c>
      <c r="Z9" s="158">
        <v>0.8</v>
      </c>
    </row>
    <row r="10" spans="1:26" ht="12" customHeight="1">
      <c r="A10" s="111"/>
      <c r="B10" s="112" t="s">
        <v>92</v>
      </c>
      <c r="C10" s="160">
        <v>7</v>
      </c>
      <c r="D10" s="161">
        <v>0</v>
      </c>
      <c r="E10" s="160">
        <v>5</v>
      </c>
      <c r="F10" s="160">
        <v>5</v>
      </c>
      <c r="G10" s="160">
        <v>6</v>
      </c>
      <c r="H10" s="162">
        <v>4</v>
      </c>
      <c r="I10" s="162">
        <v>50</v>
      </c>
      <c r="J10" s="161">
        <v>0</v>
      </c>
      <c r="K10" s="162">
        <v>30</v>
      </c>
      <c r="L10" s="162">
        <v>5</v>
      </c>
      <c r="M10" s="162">
        <v>112</v>
      </c>
      <c r="N10" s="111"/>
      <c r="O10" s="112" t="s">
        <v>92</v>
      </c>
      <c r="P10" s="160">
        <v>5</v>
      </c>
      <c r="Q10" s="161">
        <v>0</v>
      </c>
      <c r="R10" s="160">
        <v>4.5</v>
      </c>
      <c r="S10" s="160">
        <v>2</v>
      </c>
      <c r="T10" s="160">
        <v>4</v>
      </c>
      <c r="U10" s="162">
        <v>1</v>
      </c>
      <c r="V10" s="162">
        <v>19</v>
      </c>
      <c r="W10" s="161">
        <v>0</v>
      </c>
      <c r="X10" s="162">
        <v>19.8</v>
      </c>
      <c r="Y10" s="162">
        <v>1</v>
      </c>
      <c r="Z10" s="162">
        <v>56.3</v>
      </c>
    </row>
    <row r="11" spans="1:26" ht="12" customHeight="1">
      <c r="A11" s="111"/>
      <c r="B11" s="110" t="s">
        <v>16</v>
      </c>
      <c r="C11" s="158">
        <v>20</v>
      </c>
      <c r="D11" s="153">
        <v>0</v>
      </c>
      <c r="E11" s="152">
        <v>0</v>
      </c>
      <c r="F11" s="152">
        <v>0</v>
      </c>
      <c r="G11" s="152">
        <v>0</v>
      </c>
      <c r="H11" s="153">
        <v>0</v>
      </c>
      <c r="I11" s="159">
        <v>1</v>
      </c>
      <c r="J11" s="153">
        <v>0</v>
      </c>
      <c r="K11" s="159">
        <v>1</v>
      </c>
      <c r="L11" s="159">
        <v>2</v>
      </c>
      <c r="M11" s="159">
        <v>24</v>
      </c>
      <c r="N11" s="111"/>
      <c r="O11" s="110" t="s">
        <v>16</v>
      </c>
      <c r="P11" s="158">
        <v>15</v>
      </c>
      <c r="Q11" s="153">
        <v>0</v>
      </c>
      <c r="R11" s="152">
        <v>0</v>
      </c>
      <c r="S11" s="152">
        <v>0</v>
      </c>
      <c r="T11" s="152">
        <v>0</v>
      </c>
      <c r="U11" s="153">
        <v>0</v>
      </c>
      <c r="V11" s="159">
        <v>2</v>
      </c>
      <c r="W11" s="153">
        <v>0</v>
      </c>
      <c r="X11" s="159">
        <v>5</v>
      </c>
      <c r="Y11" s="159">
        <v>1</v>
      </c>
      <c r="Z11" s="159">
        <v>23</v>
      </c>
    </row>
    <row r="12" spans="1:26" ht="12" customHeight="1">
      <c r="A12" s="111"/>
      <c r="B12" s="110" t="s">
        <v>15</v>
      </c>
      <c r="C12" s="158">
        <v>7</v>
      </c>
      <c r="D12" s="152">
        <v>0</v>
      </c>
      <c r="E12" s="152">
        <v>0</v>
      </c>
      <c r="F12" s="152">
        <v>0</v>
      </c>
      <c r="G12" s="158">
        <v>1</v>
      </c>
      <c r="H12" s="158">
        <v>1</v>
      </c>
      <c r="I12" s="152">
        <v>0</v>
      </c>
      <c r="J12" s="152">
        <v>0</v>
      </c>
      <c r="K12" s="158">
        <v>6</v>
      </c>
      <c r="L12" s="158">
        <v>9</v>
      </c>
      <c r="M12" s="158">
        <v>24</v>
      </c>
      <c r="N12" s="111"/>
      <c r="O12" s="110" t="s">
        <v>15</v>
      </c>
      <c r="P12" s="158">
        <v>4</v>
      </c>
      <c r="Q12" s="152">
        <v>0</v>
      </c>
      <c r="R12" s="158">
        <v>1</v>
      </c>
      <c r="S12" s="152">
        <v>0</v>
      </c>
      <c r="T12" s="152">
        <v>0</v>
      </c>
      <c r="U12" s="152">
        <v>0</v>
      </c>
      <c r="V12" s="158">
        <v>1</v>
      </c>
      <c r="W12" s="152">
        <v>0</v>
      </c>
      <c r="X12" s="158">
        <v>7</v>
      </c>
      <c r="Y12" s="158">
        <v>8</v>
      </c>
      <c r="Z12" s="158">
        <v>21</v>
      </c>
    </row>
    <row r="13" spans="1:26" ht="12" customHeight="1">
      <c r="A13" s="111"/>
      <c r="B13" s="112" t="s">
        <v>93</v>
      </c>
      <c r="C13" s="160">
        <v>27</v>
      </c>
      <c r="D13" s="161">
        <v>0</v>
      </c>
      <c r="E13" s="163">
        <v>0</v>
      </c>
      <c r="F13" s="163">
        <v>0</v>
      </c>
      <c r="G13" s="160">
        <v>1</v>
      </c>
      <c r="H13" s="162">
        <v>1</v>
      </c>
      <c r="I13" s="162">
        <v>1</v>
      </c>
      <c r="J13" s="161">
        <v>0</v>
      </c>
      <c r="K13" s="162">
        <v>7</v>
      </c>
      <c r="L13" s="162">
        <v>11</v>
      </c>
      <c r="M13" s="162">
        <v>48</v>
      </c>
      <c r="N13" s="111"/>
      <c r="O13" s="112" t="s">
        <v>93</v>
      </c>
      <c r="P13" s="160">
        <v>19</v>
      </c>
      <c r="Q13" s="161">
        <v>0</v>
      </c>
      <c r="R13" s="160">
        <v>1</v>
      </c>
      <c r="S13" s="163">
        <v>0</v>
      </c>
      <c r="T13" s="163">
        <v>0</v>
      </c>
      <c r="U13" s="161">
        <v>0</v>
      </c>
      <c r="V13" s="162">
        <v>3</v>
      </c>
      <c r="W13" s="161">
        <v>0</v>
      </c>
      <c r="X13" s="162">
        <v>12</v>
      </c>
      <c r="Y13" s="162">
        <v>9</v>
      </c>
      <c r="Z13" s="162">
        <v>44</v>
      </c>
    </row>
    <row r="14" spans="1:26" ht="12" customHeight="1">
      <c r="A14" s="111"/>
      <c r="B14" s="112" t="s">
        <v>2</v>
      </c>
      <c r="C14" s="164">
        <v>34</v>
      </c>
      <c r="D14" s="165">
        <v>0</v>
      </c>
      <c r="E14" s="164">
        <v>5</v>
      </c>
      <c r="F14" s="164">
        <v>5</v>
      </c>
      <c r="G14" s="164">
        <v>7</v>
      </c>
      <c r="H14" s="166">
        <v>5</v>
      </c>
      <c r="I14" s="166">
        <v>51</v>
      </c>
      <c r="J14" s="165">
        <v>0</v>
      </c>
      <c r="K14" s="166">
        <v>37</v>
      </c>
      <c r="L14" s="166">
        <v>16</v>
      </c>
      <c r="M14" s="166">
        <v>160</v>
      </c>
      <c r="N14" s="111"/>
      <c r="O14" s="112" t="s">
        <v>2</v>
      </c>
      <c r="P14" s="164">
        <v>24</v>
      </c>
      <c r="Q14" s="165">
        <v>0</v>
      </c>
      <c r="R14" s="164">
        <v>5.5</v>
      </c>
      <c r="S14" s="164">
        <v>2</v>
      </c>
      <c r="T14" s="164">
        <v>4</v>
      </c>
      <c r="U14" s="166">
        <v>1</v>
      </c>
      <c r="V14" s="166">
        <v>22</v>
      </c>
      <c r="W14" s="165">
        <v>0</v>
      </c>
      <c r="X14" s="166">
        <v>31.8</v>
      </c>
      <c r="Y14" s="166">
        <v>10</v>
      </c>
      <c r="Z14" s="166">
        <v>100.3</v>
      </c>
    </row>
    <row r="15" spans="1:26" ht="12" customHeight="1">
      <c r="A15" s="109" t="s">
        <v>114</v>
      </c>
      <c r="B15" s="110" t="s">
        <v>31</v>
      </c>
      <c r="C15" s="152">
        <v>0</v>
      </c>
      <c r="D15" s="153">
        <v>0</v>
      </c>
      <c r="E15" s="152">
        <v>0</v>
      </c>
      <c r="F15" s="152">
        <v>0</v>
      </c>
      <c r="G15" s="152">
        <v>0</v>
      </c>
      <c r="H15" s="153">
        <v>0</v>
      </c>
      <c r="I15" s="153">
        <v>0</v>
      </c>
      <c r="J15" s="153">
        <v>0</v>
      </c>
      <c r="K15" s="153">
        <v>0</v>
      </c>
      <c r="L15" s="153">
        <v>0</v>
      </c>
      <c r="M15" s="153">
        <v>0</v>
      </c>
      <c r="N15" s="109" t="s">
        <v>114</v>
      </c>
      <c r="O15" s="110" t="s">
        <v>31</v>
      </c>
      <c r="P15" s="152">
        <v>0</v>
      </c>
      <c r="Q15" s="153">
        <v>0</v>
      </c>
      <c r="R15" s="152">
        <v>0</v>
      </c>
      <c r="S15" s="152">
        <v>0</v>
      </c>
      <c r="T15" s="152">
        <v>0</v>
      </c>
      <c r="U15" s="153">
        <v>0</v>
      </c>
      <c r="V15" s="153">
        <v>0</v>
      </c>
      <c r="W15" s="153">
        <v>0</v>
      </c>
      <c r="X15" s="153">
        <v>0</v>
      </c>
      <c r="Y15" s="153">
        <v>0</v>
      </c>
      <c r="Z15" s="153">
        <v>0</v>
      </c>
    </row>
    <row r="16" spans="1:26" ht="12" customHeight="1">
      <c r="A16" s="111"/>
      <c r="B16" s="110" t="s">
        <v>30</v>
      </c>
      <c r="C16" s="158">
        <v>1</v>
      </c>
      <c r="D16" s="153">
        <v>0</v>
      </c>
      <c r="E16" s="152">
        <v>0</v>
      </c>
      <c r="F16" s="152">
        <v>0</v>
      </c>
      <c r="G16" s="158">
        <v>1</v>
      </c>
      <c r="H16" s="153">
        <v>0</v>
      </c>
      <c r="I16" s="159">
        <v>5</v>
      </c>
      <c r="J16" s="153">
        <v>0</v>
      </c>
      <c r="K16" s="159">
        <v>9</v>
      </c>
      <c r="L16" s="153">
        <v>0</v>
      </c>
      <c r="M16" s="159">
        <v>16</v>
      </c>
      <c r="N16" s="111"/>
      <c r="O16" s="110" t="s">
        <v>30</v>
      </c>
      <c r="P16" s="152">
        <v>0</v>
      </c>
      <c r="Q16" s="153">
        <v>0</v>
      </c>
      <c r="R16" s="152">
        <v>0</v>
      </c>
      <c r="S16" s="152">
        <v>0</v>
      </c>
      <c r="T16" s="158">
        <v>1</v>
      </c>
      <c r="U16" s="153">
        <v>0</v>
      </c>
      <c r="V16" s="159">
        <v>4</v>
      </c>
      <c r="W16" s="153">
        <v>0</v>
      </c>
      <c r="X16" s="159">
        <v>3</v>
      </c>
      <c r="Y16" s="153">
        <v>0</v>
      </c>
      <c r="Z16" s="159">
        <v>8</v>
      </c>
    </row>
    <row r="17" spans="1:26" ht="12" customHeight="1">
      <c r="A17" s="111"/>
      <c r="B17" s="110" t="s">
        <v>29</v>
      </c>
      <c r="C17" s="158">
        <v>1</v>
      </c>
      <c r="D17" s="153">
        <v>0</v>
      </c>
      <c r="E17" s="152">
        <v>0</v>
      </c>
      <c r="F17" s="152">
        <v>0</v>
      </c>
      <c r="G17" s="152">
        <v>0</v>
      </c>
      <c r="H17" s="159">
        <v>2</v>
      </c>
      <c r="I17" s="159">
        <v>2</v>
      </c>
      <c r="J17" s="153">
        <v>0</v>
      </c>
      <c r="K17" s="159">
        <v>3</v>
      </c>
      <c r="L17" s="153">
        <v>0</v>
      </c>
      <c r="M17" s="159">
        <v>8</v>
      </c>
      <c r="N17" s="111"/>
      <c r="O17" s="110" t="s">
        <v>29</v>
      </c>
      <c r="P17" s="158">
        <v>2</v>
      </c>
      <c r="Q17" s="153">
        <v>0</v>
      </c>
      <c r="R17" s="152">
        <v>0</v>
      </c>
      <c r="S17" s="152">
        <v>0</v>
      </c>
      <c r="T17" s="152">
        <v>0</v>
      </c>
      <c r="U17" s="159">
        <v>1</v>
      </c>
      <c r="V17" s="159">
        <v>3</v>
      </c>
      <c r="W17" s="153">
        <v>0</v>
      </c>
      <c r="X17" s="159">
        <v>1</v>
      </c>
      <c r="Y17" s="153">
        <v>0</v>
      </c>
      <c r="Z17" s="159">
        <v>7</v>
      </c>
    </row>
    <row r="18" spans="1:26" ht="12" customHeight="1">
      <c r="A18" s="111"/>
      <c r="B18" s="110"/>
      <c r="C18" s="158">
        <v>1</v>
      </c>
      <c r="D18" s="153">
        <v>0</v>
      </c>
      <c r="E18" s="152">
        <v>0</v>
      </c>
      <c r="F18" s="152">
        <v>0</v>
      </c>
      <c r="G18" s="152">
        <v>0</v>
      </c>
      <c r="H18" s="153">
        <v>0</v>
      </c>
      <c r="I18" s="159">
        <v>8</v>
      </c>
      <c r="J18" s="153">
        <v>0</v>
      </c>
      <c r="K18" s="159">
        <v>1</v>
      </c>
      <c r="L18" s="159">
        <v>1</v>
      </c>
      <c r="M18" s="159">
        <v>11</v>
      </c>
      <c r="N18" s="111"/>
      <c r="O18" s="110" t="s">
        <v>28</v>
      </c>
      <c r="P18" s="158">
        <v>1</v>
      </c>
      <c r="Q18" s="153">
        <v>0</v>
      </c>
      <c r="R18" s="152">
        <v>0</v>
      </c>
      <c r="S18" s="152">
        <v>0</v>
      </c>
      <c r="T18" s="158">
        <v>1</v>
      </c>
      <c r="U18" s="159">
        <v>1</v>
      </c>
      <c r="V18" s="159">
        <v>4</v>
      </c>
      <c r="W18" s="153">
        <v>0</v>
      </c>
      <c r="X18" s="159">
        <v>3</v>
      </c>
      <c r="Y18" s="153">
        <v>0</v>
      </c>
      <c r="Z18" s="159">
        <v>10</v>
      </c>
    </row>
    <row r="19" spans="1:26" ht="12" customHeight="1">
      <c r="A19" s="111"/>
      <c r="B19" s="110" t="s">
        <v>27</v>
      </c>
      <c r="C19" s="152">
        <v>0</v>
      </c>
      <c r="D19" s="152">
        <v>0</v>
      </c>
      <c r="E19" s="152">
        <v>0</v>
      </c>
      <c r="F19" s="152">
        <v>0</v>
      </c>
      <c r="G19" s="152">
        <v>0</v>
      </c>
      <c r="H19" s="152">
        <v>0</v>
      </c>
      <c r="I19" s="152">
        <v>0</v>
      </c>
      <c r="J19" s="152">
        <v>0</v>
      </c>
      <c r="K19" s="152">
        <v>0</v>
      </c>
      <c r="L19" s="152">
        <v>0</v>
      </c>
      <c r="M19" s="152">
        <v>0</v>
      </c>
      <c r="N19" s="111"/>
      <c r="O19" s="110" t="s">
        <v>27</v>
      </c>
      <c r="P19" s="152">
        <v>0</v>
      </c>
      <c r="Q19" s="152">
        <v>0</v>
      </c>
      <c r="R19" s="152">
        <v>0</v>
      </c>
      <c r="S19" s="152">
        <v>0</v>
      </c>
      <c r="T19" s="152">
        <v>0</v>
      </c>
      <c r="U19" s="152">
        <v>0</v>
      </c>
      <c r="V19" s="152">
        <v>0</v>
      </c>
      <c r="W19" s="152">
        <v>0</v>
      </c>
      <c r="X19" s="152">
        <v>0</v>
      </c>
      <c r="Y19" s="152">
        <v>0</v>
      </c>
      <c r="Z19" s="152">
        <v>0</v>
      </c>
    </row>
    <row r="20" spans="1:26" ht="12" customHeight="1">
      <c r="A20" s="111"/>
      <c r="B20" s="112" t="s">
        <v>92</v>
      </c>
      <c r="C20" s="160">
        <v>3</v>
      </c>
      <c r="D20" s="161">
        <v>0</v>
      </c>
      <c r="E20" s="163">
        <v>0</v>
      </c>
      <c r="F20" s="163">
        <v>0</v>
      </c>
      <c r="G20" s="160">
        <v>1</v>
      </c>
      <c r="H20" s="162">
        <v>2</v>
      </c>
      <c r="I20" s="162">
        <v>15</v>
      </c>
      <c r="J20" s="161">
        <v>0</v>
      </c>
      <c r="K20" s="162">
        <v>13</v>
      </c>
      <c r="L20" s="162">
        <v>1</v>
      </c>
      <c r="M20" s="162">
        <v>35</v>
      </c>
      <c r="N20" s="111"/>
      <c r="O20" s="112" t="s">
        <v>92</v>
      </c>
      <c r="P20" s="160">
        <v>3</v>
      </c>
      <c r="Q20" s="161">
        <v>0</v>
      </c>
      <c r="R20" s="163">
        <v>0</v>
      </c>
      <c r="S20" s="163">
        <v>0</v>
      </c>
      <c r="T20" s="160">
        <v>2</v>
      </c>
      <c r="U20" s="162">
        <v>2</v>
      </c>
      <c r="V20" s="162">
        <v>11</v>
      </c>
      <c r="W20" s="161">
        <v>0</v>
      </c>
      <c r="X20" s="162">
        <v>7</v>
      </c>
      <c r="Y20" s="161">
        <v>0</v>
      </c>
      <c r="Z20" s="162">
        <v>25</v>
      </c>
    </row>
    <row r="21" spans="1:26" ht="12" customHeight="1">
      <c r="A21" s="111"/>
      <c r="B21" s="110" t="s">
        <v>16</v>
      </c>
      <c r="C21" s="152">
        <v>0</v>
      </c>
      <c r="D21" s="153">
        <v>0</v>
      </c>
      <c r="E21" s="152">
        <v>0</v>
      </c>
      <c r="F21" s="152">
        <v>0</v>
      </c>
      <c r="G21" s="152">
        <v>0</v>
      </c>
      <c r="H21" s="153">
        <v>0</v>
      </c>
      <c r="I21" s="153">
        <v>0</v>
      </c>
      <c r="J21" s="153">
        <v>0</v>
      </c>
      <c r="K21" s="153">
        <v>0</v>
      </c>
      <c r="L21" s="153">
        <v>0</v>
      </c>
      <c r="M21" s="153">
        <v>0</v>
      </c>
      <c r="N21" s="111"/>
      <c r="O21" s="110" t="s">
        <v>16</v>
      </c>
      <c r="P21" s="152">
        <v>0</v>
      </c>
      <c r="Q21" s="153">
        <v>0</v>
      </c>
      <c r="R21" s="152">
        <v>0</v>
      </c>
      <c r="S21" s="152">
        <v>0</v>
      </c>
      <c r="T21" s="152">
        <v>0</v>
      </c>
      <c r="U21" s="153">
        <v>0</v>
      </c>
      <c r="V21" s="153">
        <v>0</v>
      </c>
      <c r="W21" s="153">
        <v>0</v>
      </c>
      <c r="X21" s="153">
        <v>0</v>
      </c>
      <c r="Y21" s="153">
        <v>0</v>
      </c>
      <c r="Z21" s="153">
        <v>0</v>
      </c>
    </row>
    <row r="22" spans="1:26" ht="12" customHeight="1">
      <c r="A22" s="111"/>
      <c r="B22" s="110" t="s">
        <v>15</v>
      </c>
      <c r="C22" s="158">
        <v>15</v>
      </c>
      <c r="D22" s="152">
        <v>0</v>
      </c>
      <c r="E22" s="152">
        <v>0</v>
      </c>
      <c r="F22" s="152">
        <v>0</v>
      </c>
      <c r="G22" s="152">
        <v>0</v>
      </c>
      <c r="H22" s="158">
        <v>1</v>
      </c>
      <c r="I22" s="152">
        <v>0</v>
      </c>
      <c r="J22" s="152">
        <v>0</v>
      </c>
      <c r="K22" s="158">
        <v>9</v>
      </c>
      <c r="L22" s="158">
        <v>6</v>
      </c>
      <c r="M22" s="158">
        <v>31</v>
      </c>
      <c r="N22" s="111"/>
      <c r="O22" s="110" t="s">
        <v>15</v>
      </c>
      <c r="P22" s="158">
        <v>26</v>
      </c>
      <c r="Q22" s="152">
        <v>0</v>
      </c>
      <c r="R22" s="158">
        <v>1</v>
      </c>
      <c r="S22" s="152">
        <v>0</v>
      </c>
      <c r="T22" s="152">
        <v>0</v>
      </c>
      <c r="U22" s="152">
        <v>0</v>
      </c>
      <c r="V22" s="152">
        <v>0</v>
      </c>
      <c r="W22" s="152">
        <v>0</v>
      </c>
      <c r="X22" s="158">
        <v>17</v>
      </c>
      <c r="Y22" s="158">
        <v>7</v>
      </c>
      <c r="Z22" s="158">
        <v>51</v>
      </c>
    </row>
    <row r="23" spans="1:26" ht="12" customHeight="1">
      <c r="A23" s="111"/>
      <c r="B23" s="112" t="s">
        <v>93</v>
      </c>
      <c r="C23" s="160">
        <v>15</v>
      </c>
      <c r="D23" s="161">
        <v>0</v>
      </c>
      <c r="E23" s="163">
        <v>0</v>
      </c>
      <c r="F23" s="163">
        <v>0</v>
      </c>
      <c r="G23" s="163">
        <v>0</v>
      </c>
      <c r="H23" s="162">
        <v>1</v>
      </c>
      <c r="I23" s="161">
        <v>0</v>
      </c>
      <c r="J23" s="161">
        <v>0</v>
      </c>
      <c r="K23" s="162">
        <v>9</v>
      </c>
      <c r="L23" s="162">
        <v>6</v>
      </c>
      <c r="M23" s="162">
        <v>31</v>
      </c>
      <c r="N23" s="111"/>
      <c r="O23" s="112" t="s">
        <v>93</v>
      </c>
      <c r="P23" s="160">
        <v>26</v>
      </c>
      <c r="Q23" s="161">
        <v>0</v>
      </c>
      <c r="R23" s="160">
        <v>1</v>
      </c>
      <c r="S23" s="163">
        <v>0</v>
      </c>
      <c r="T23" s="163">
        <v>0</v>
      </c>
      <c r="U23" s="161">
        <v>0</v>
      </c>
      <c r="V23" s="161">
        <v>0</v>
      </c>
      <c r="W23" s="161">
        <v>0</v>
      </c>
      <c r="X23" s="162">
        <v>17</v>
      </c>
      <c r="Y23" s="162">
        <v>7</v>
      </c>
      <c r="Z23" s="162">
        <v>51</v>
      </c>
    </row>
    <row r="24" spans="1:26" ht="12" customHeight="1">
      <c r="A24" s="111"/>
      <c r="B24" s="112" t="s">
        <v>2</v>
      </c>
      <c r="C24" s="164">
        <v>18</v>
      </c>
      <c r="D24" s="165">
        <v>0</v>
      </c>
      <c r="E24" s="167">
        <v>0</v>
      </c>
      <c r="F24" s="167">
        <v>0</v>
      </c>
      <c r="G24" s="164">
        <v>1</v>
      </c>
      <c r="H24" s="166">
        <v>3</v>
      </c>
      <c r="I24" s="166">
        <v>15</v>
      </c>
      <c r="J24" s="165">
        <v>0</v>
      </c>
      <c r="K24" s="166">
        <v>22</v>
      </c>
      <c r="L24" s="166">
        <v>7</v>
      </c>
      <c r="M24" s="166">
        <v>66</v>
      </c>
      <c r="N24" s="111"/>
      <c r="O24" s="112" t="s">
        <v>2</v>
      </c>
      <c r="P24" s="164">
        <v>29</v>
      </c>
      <c r="Q24" s="165">
        <v>0</v>
      </c>
      <c r="R24" s="164">
        <v>1</v>
      </c>
      <c r="S24" s="167">
        <v>0</v>
      </c>
      <c r="T24" s="164">
        <v>2</v>
      </c>
      <c r="U24" s="166">
        <v>2</v>
      </c>
      <c r="V24" s="166">
        <v>11</v>
      </c>
      <c r="W24" s="165">
        <v>0</v>
      </c>
      <c r="X24" s="166">
        <v>24</v>
      </c>
      <c r="Y24" s="166">
        <v>7</v>
      </c>
      <c r="Z24" s="166">
        <v>76</v>
      </c>
    </row>
    <row r="25" spans="1:26" ht="12" customHeight="1">
      <c r="A25" s="109" t="s">
        <v>25</v>
      </c>
      <c r="B25" s="110" t="s">
        <v>31</v>
      </c>
      <c r="C25" s="152">
        <v>0</v>
      </c>
      <c r="D25" s="153">
        <v>0</v>
      </c>
      <c r="E25" s="152">
        <v>0</v>
      </c>
      <c r="F25" s="152">
        <v>0</v>
      </c>
      <c r="G25" s="152">
        <v>0</v>
      </c>
      <c r="H25" s="153">
        <v>0</v>
      </c>
      <c r="I25" s="153">
        <v>0</v>
      </c>
      <c r="J25" s="153">
        <v>0</v>
      </c>
      <c r="K25" s="153">
        <v>0</v>
      </c>
      <c r="L25" s="153">
        <v>0</v>
      </c>
      <c r="M25" s="153">
        <v>0</v>
      </c>
      <c r="N25" s="109" t="s">
        <v>25</v>
      </c>
      <c r="O25" s="110" t="s">
        <v>31</v>
      </c>
      <c r="P25" s="152">
        <v>0</v>
      </c>
      <c r="Q25" s="153">
        <v>0</v>
      </c>
      <c r="R25" s="152">
        <v>0</v>
      </c>
      <c r="S25" s="152">
        <v>0</v>
      </c>
      <c r="T25" s="152">
        <v>0</v>
      </c>
      <c r="U25" s="153">
        <v>0</v>
      </c>
      <c r="V25" s="153">
        <v>0</v>
      </c>
      <c r="W25" s="153">
        <v>0</v>
      </c>
      <c r="X25" s="153">
        <v>0</v>
      </c>
      <c r="Y25" s="153">
        <v>0</v>
      </c>
      <c r="Z25" s="153">
        <v>0</v>
      </c>
    </row>
    <row r="26" spans="1:26" ht="12" customHeight="1">
      <c r="A26" s="111"/>
      <c r="B26" s="110" t="s">
        <v>30</v>
      </c>
      <c r="C26" s="152">
        <v>0</v>
      </c>
      <c r="D26" s="153">
        <v>0</v>
      </c>
      <c r="E26" s="152">
        <v>0</v>
      </c>
      <c r="F26" s="152">
        <v>0</v>
      </c>
      <c r="G26" s="152">
        <v>0</v>
      </c>
      <c r="H26" s="153">
        <v>0</v>
      </c>
      <c r="I26" s="153">
        <v>0</v>
      </c>
      <c r="J26" s="153">
        <v>0</v>
      </c>
      <c r="K26" s="153">
        <v>0</v>
      </c>
      <c r="L26" s="153">
        <v>0</v>
      </c>
      <c r="M26" s="153">
        <v>0</v>
      </c>
      <c r="N26" s="111"/>
      <c r="O26" s="110" t="s">
        <v>30</v>
      </c>
      <c r="P26" s="152">
        <v>0</v>
      </c>
      <c r="Q26" s="153">
        <v>0</v>
      </c>
      <c r="R26" s="152">
        <v>0</v>
      </c>
      <c r="S26" s="152">
        <v>0</v>
      </c>
      <c r="T26" s="152">
        <v>0</v>
      </c>
      <c r="U26" s="153">
        <v>0</v>
      </c>
      <c r="V26" s="153">
        <v>0</v>
      </c>
      <c r="W26" s="153">
        <v>0</v>
      </c>
      <c r="X26" s="153">
        <v>0</v>
      </c>
      <c r="Y26" s="153">
        <v>0</v>
      </c>
      <c r="Z26" s="153">
        <v>0</v>
      </c>
    </row>
    <row r="27" spans="1:26" ht="12" customHeight="1">
      <c r="A27" s="111"/>
      <c r="B27" s="110" t="s">
        <v>29</v>
      </c>
      <c r="C27" s="152">
        <v>0</v>
      </c>
      <c r="D27" s="153">
        <v>0</v>
      </c>
      <c r="E27" s="152">
        <v>0</v>
      </c>
      <c r="F27" s="152">
        <v>0</v>
      </c>
      <c r="G27" s="152">
        <v>0</v>
      </c>
      <c r="H27" s="153">
        <v>0</v>
      </c>
      <c r="I27" s="153">
        <v>0</v>
      </c>
      <c r="J27" s="153">
        <v>0</v>
      </c>
      <c r="K27" s="153">
        <v>0</v>
      </c>
      <c r="L27" s="153">
        <v>0</v>
      </c>
      <c r="M27" s="153">
        <v>0</v>
      </c>
      <c r="N27" s="111"/>
      <c r="O27" s="110" t="s">
        <v>29</v>
      </c>
      <c r="P27" s="152">
        <v>0</v>
      </c>
      <c r="Q27" s="153">
        <v>0</v>
      </c>
      <c r="R27" s="152">
        <v>0</v>
      </c>
      <c r="S27" s="152">
        <v>0</v>
      </c>
      <c r="T27" s="152">
        <v>0</v>
      </c>
      <c r="U27" s="153">
        <v>0</v>
      </c>
      <c r="V27" s="153">
        <v>0</v>
      </c>
      <c r="W27" s="153">
        <v>0</v>
      </c>
      <c r="X27" s="153">
        <v>0</v>
      </c>
      <c r="Y27" s="153">
        <v>0</v>
      </c>
      <c r="Z27" s="153">
        <v>0</v>
      </c>
    </row>
    <row r="28" spans="1:26" ht="12" customHeight="1">
      <c r="A28" s="111"/>
      <c r="B28" s="110" t="s">
        <v>28</v>
      </c>
      <c r="C28" s="152">
        <v>0</v>
      </c>
      <c r="D28" s="153">
        <v>0</v>
      </c>
      <c r="E28" s="152">
        <v>0</v>
      </c>
      <c r="F28" s="152">
        <v>0</v>
      </c>
      <c r="G28" s="152">
        <v>0</v>
      </c>
      <c r="H28" s="153">
        <v>0</v>
      </c>
      <c r="I28" s="153">
        <v>0</v>
      </c>
      <c r="J28" s="153">
        <v>0</v>
      </c>
      <c r="K28" s="153">
        <v>0</v>
      </c>
      <c r="L28" s="153">
        <v>0</v>
      </c>
      <c r="M28" s="153">
        <v>0</v>
      </c>
      <c r="N28" s="111"/>
      <c r="O28" s="110" t="s">
        <v>28</v>
      </c>
      <c r="P28" s="152">
        <v>0</v>
      </c>
      <c r="Q28" s="153">
        <v>0</v>
      </c>
      <c r="R28" s="152">
        <v>0</v>
      </c>
      <c r="S28" s="152">
        <v>0</v>
      </c>
      <c r="T28" s="152">
        <v>0</v>
      </c>
      <c r="U28" s="153">
        <v>0</v>
      </c>
      <c r="V28" s="153">
        <v>0</v>
      </c>
      <c r="W28" s="153">
        <v>0</v>
      </c>
      <c r="X28" s="153">
        <v>0</v>
      </c>
      <c r="Y28" s="153">
        <v>0</v>
      </c>
      <c r="Z28" s="153">
        <v>0</v>
      </c>
    </row>
    <row r="29" spans="1:26" ht="12" customHeight="1">
      <c r="A29" s="111"/>
      <c r="B29" s="110" t="s">
        <v>27</v>
      </c>
      <c r="C29" s="152">
        <v>0</v>
      </c>
      <c r="D29" s="152">
        <v>0</v>
      </c>
      <c r="E29" s="152">
        <v>0</v>
      </c>
      <c r="F29" s="152">
        <v>0</v>
      </c>
      <c r="G29" s="152">
        <v>0</v>
      </c>
      <c r="H29" s="152">
        <v>0</v>
      </c>
      <c r="I29" s="152">
        <v>0</v>
      </c>
      <c r="J29" s="152">
        <v>0</v>
      </c>
      <c r="K29" s="152">
        <v>0</v>
      </c>
      <c r="L29" s="152">
        <v>0</v>
      </c>
      <c r="M29" s="152">
        <v>0</v>
      </c>
      <c r="N29" s="111"/>
      <c r="O29" s="110" t="s">
        <v>27</v>
      </c>
      <c r="P29" s="152">
        <v>0</v>
      </c>
      <c r="Q29" s="152">
        <v>0</v>
      </c>
      <c r="R29" s="152">
        <v>0</v>
      </c>
      <c r="S29" s="152">
        <v>0</v>
      </c>
      <c r="T29" s="152">
        <v>0</v>
      </c>
      <c r="U29" s="152">
        <v>0</v>
      </c>
      <c r="V29" s="152">
        <v>0</v>
      </c>
      <c r="W29" s="152">
        <v>0</v>
      </c>
      <c r="X29" s="152">
        <v>0</v>
      </c>
      <c r="Y29" s="152">
        <v>0</v>
      </c>
      <c r="Z29" s="152">
        <v>0</v>
      </c>
    </row>
    <row r="30" spans="1:26" ht="12" customHeight="1">
      <c r="A30" s="111"/>
      <c r="B30" s="112" t="s">
        <v>92</v>
      </c>
      <c r="C30" s="163">
        <v>0</v>
      </c>
      <c r="D30" s="161">
        <v>0</v>
      </c>
      <c r="E30" s="163">
        <v>0</v>
      </c>
      <c r="F30" s="163">
        <v>0</v>
      </c>
      <c r="G30" s="163">
        <v>0</v>
      </c>
      <c r="H30" s="161">
        <v>0</v>
      </c>
      <c r="I30" s="161">
        <v>0</v>
      </c>
      <c r="J30" s="161">
        <v>0</v>
      </c>
      <c r="K30" s="161">
        <v>0</v>
      </c>
      <c r="L30" s="161">
        <v>0</v>
      </c>
      <c r="M30" s="161">
        <v>0</v>
      </c>
      <c r="N30" s="111"/>
      <c r="O30" s="112" t="s">
        <v>92</v>
      </c>
      <c r="P30" s="163">
        <v>0</v>
      </c>
      <c r="Q30" s="161">
        <v>0</v>
      </c>
      <c r="R30" s="163">
        <v>0</v>
      </c>
      <c r="S30" s="163">
        <v>0</v>
      </c>
      <c r="T30" s="163">
        <v>0</v>
      </c>
      <c r="U30" s="161">
        <v>0</v>
      </c>
      <c r="V30" s="161">
        <v>0</v>
      </c>
      <c r="W30" s="161">
        <v>0</v>
      </c>
      <c r="X30" s="161">
        <v>0</v>
      </c>
      <c r="Y30" s="161">
        <v>0</v>
      </c>
      <c r="Z30" s="161">
        <v>0</v>
      </c>
    </row>
    <row r="31" spans="1:26" ht="12" customHeight="1">
      <c r="A31" s="111"/>
      <c r="B31" s="110" t="s">
        <v>16</v>
      </c>
      <c r="C31" s="152">
        <v>0</v>
      </c>
      <c r="D31" s="153">
        <v>0</v>
      </c>
      <c r="E31" s="152">
        <v>0</v>
      </c>
      <c r="F31" s="152">
        <v>0</v>
      </c>
      <c r="G31" s="152">
        <v>0</v>
      </c>
      <c r="H31" s="153">
        <v>0</v>
      </c>
      <c r="I31" s="153">
        <v>0</v>
      </c>
      <c r="J31" s="153">
        <v>0</v>
      </c>
      <c r="K31" s="153">
        <v>0</v>
      </c>
      <c r="L31" s="153">
        <v>0</v>
      </c>
      <c r="M31" s="153">
        <v>0</v>
      </c>
      <c r="N31" s="111"/>
      <c r="O31" s="110" t="s">
        <v>16</v>
      </c>
      <c r="P31" s="152">
        <v>0</v>
      </c>
      <c r="Q31" s="153">
        <v>0</v>
      </c>
      <c r="R31" s="152">
        <v>0</v>
      </c>
      <c r="S31" s="152">
        <v>0</v>
      </c>
      <c r="T31" s="152">
        <v>0</v>
      </c>
      <c r="U31" s="153">
        <v>0</v>
      </c>
      <c r="V31" s="153">
        <v>0</v>
      </c>
      <c r="W31" s="153">
        <v>0</v>
      </c>
      <c r="X31" s="153">
        <v>0</v>
      </c>
      <c r="Y31" s="153">
        <v>0</v>
      </c>
      <c r="Z31" s="153">
        <v>0</v>
      </c>
    </row>
    <row r="32" spans="1:26" ht="12" customHeight="1">
      <c r="A32" s="111"/>
      <c r="B32" s="110" t="s">
        <v>15</v>
      </c>
      <c r="C32" s="152">
        <v>0</v>
      </c>
      <c r="D32" s="152">
        <v>0</v>
      </c>
      <c r="E32" s="152">
        <v>0</v>
      </c>
      <c r="F32" s="152">
        <v>0</v>
      </c>
      <c r="G32" s="152">
        <v>0</v>
      </c>
      <c r="H32" s="152">
        <v>0</v>
      </c>
      <c r="I32" s="152">
        <v>0</v>
      </c>
      <c r="J32" s="152">
        <v>0</v>
      </c>
      <c r="K32" s="158">
        <v>1</v>
      </c>
      <c r="L32" s="152">
        <v>0</v>
      </c>
      <c r="M32" s="158">
        <v>1</v>
      </c>
      <c r="N32" s="111"/>
      <c r="O32" s="110" t="s">
        <v>15</v>
      </c>
      <c r="P32" s="152">
        <v>0</v>
      </c>
      <c r="Q32" s="152">
        <v>0</v>
      </c>
      <c r="R32" s="152">
        <v>0</v>
      </c>
      <c r="S32" s="152">
        <v>0</v>
      </c>
      <c r="T32" s="152">
        <v>0</v>
      </c>
      <c r="U32" s="152">
        <v>0</v>
      </c>
      <c r="V32" s="152">
        <v>0</v>
      </c>
      <c r="W32" s="152">
        <v>0</v>
      </c>
      <c r="X32" s="158">
        <v>1</v>
      </c>
      <c r="Y32" s="158">
        <v>1</v>
      </c>
      <c r="Z32" s="158">
        <v>2</v>
      </c>
    </row>
    <row r="33" spans="1:26" ht="12" customHeight="1">
      <c r="A33" s="111"/>
      <c r="B33" s="112" t="s">
        <v>93</v>
      </c>
      <c r="C33" s="163">
        <v>0</v>
      </c>
      <c r="D33" s="161">
        <v>0</v>
      </c>
      <c r="E33" s="163">
        <v>0</v>
      </c>
      <c r="F33" s="163">
        <v>0</v>
      </c>
      <c r="G33" s="163">
        <v>0</v>
      </c>
      <c r="H33" s="161">
        <v>0</v>
      </c>
      <c r="I33" s="161">
        <v>0</v>
      </c>
      <c r="J33" s="161">
        <v>0</v>
      </c>
      <c r="K33" s="162">
        <v>1</v>
      </c>
      <c r="L33" s="161">
        <v>0</v>
      </c>
      <c r="M33" s="162">
        <v>1</v>
      </c>
      <c r="N33" s="111"/>
      <c r="O33" s="112" t="s">
        <v>93</v>
      </c>
      <c r="P33" s="163">
        <v>0</v>
      </c>
      <c r="Q33" s="161">
        <v>0</v>
      </c>
      <c r="R33" s="163">
        <v>0</v>
      </c>
      <c r="S33" s="163">
        <v>0</v>
      </c>
      <c r="T33" s="163">
        <v>0</v>
      </c>
      <c r="U33" s="161">
        <v>0</v>
      </c>
      <c r="V33" s="161">
        <v>0</v>
      </c>
      <c r="W33" s="161">
        <v>0</v>
      </c>
      <c r="X33" s="162">
        <v>1</v>
      </c>
      <c r="Y33" s="162">
        <v>1</v>
      </c>
      <c r="Z33" s="162">
        <v>2</v>
      </c>
    </row>
    <row r="34" spans="1:26" ht="12" customHeight="1">
      <c r="A34" s="111"/>
      <c r="B34" s="112" t="s">
        <v>2</v>
      </c>
      <c r="C34" s="167">
        <v>0</v>
      </c>
      <c r="D34" s="165">
        <v>0</v>
      </c>
      <c r="E34" s="167">
        <v>0</v>
      </c>
      <c r="F34" s="167">
        <v>0</v>
      </c>
      <c r="G34" s="167">
        <v>0</v>
      </c>
      <c r="H34" s="165">
        <v>0</v>
      </c>
      <c r="I34" s="165">
        <v>0</v>
      </c>
      <c r="J34" s="165">
        <v>0</v>
      </c>
      <c r="K34" s="166">
        <v>1</v>
      </c>
      <c r="L34" s="165">
        <v>0</v>
      </c>
      <c r="M34" s="166">
        <v>1</v>
      </c>
      <c r="N34" s="111"/>
      <c r="O34" s="112" t="s">
        <v>2</v>
      </c>
      <c r="P34" s="167">
        <v>0</v>
      </c>
      <c r="Q34" s="165">
        <v>0</v>
      </c>
      <c r="R34" s="167">
        <v>0</v>
      </c>
      <c r="S34" s="167">
        <v>0</v>
      </c>
      <c r="T34" s="167">
        <v>0</v>
      </c>
      <c r="U34" s="165">
        <v>0</v>
      </c>
      <c r="V34" s="165">
        <v>0</v>
      </c>
      <c r="W34" s="165">
        <v>0</v>
      </c>
      <c r="X34" s="166">
        <v>1</v>
      </c>
      <c r="Y34" s="166">
        <v>1</v>
      </c>
      <c r="Z34" s="166">
        <v>2</v>
      </c>
    </row>
    <row r="35" spans="1:26" ht="12" customHeight="1">
      <c r="A35" s="109" t="s">
        <v>131</v>
      </c>
      <c r="B35" s="110" t="s">
        <v>31</v>
      </c>
      <c r="C35" s="152">
        <v>0</v>
      </c>
      <c r="D35" s="153">
        <v>0</v>
      </c>
      <c r="E35" s="152">
        <v>0</v>
      </c>
      <c r="F35" s="152">
        <v>0</v>
      </c>
      <c r="G35" s="152">
        <v>0</v>
      </c>
      <c r="H35" s="153">
        <v>0</v>
      </c>
      <c r="I35" s="153">
        <v>0</v>
      </c>
      <c r="J35" s="153">
        <v>0</v>
      </c>
      <c r="K35" s="153">
        <v>0</v>
      </c>
      <c r="L35" s="153">
        <v>0</v>
      </c>
      <c r="M35" s="153">
        <v>0</v>
      </c>
      <c r="N35" s="109" t="s">
        <v>131</v>
      </c>
      <c r="O35" s="110" t="s">
        <v>31</v>
      </c>
      <c r="P35" s="152">
        <v>0</v>
      </c>
      <c r="Q35" s="153">
        <v>0</v>
      </c>
      <c r="R35" s="152">
        <v>0</v>
      </c>
      <c r="S35" s="152">
        <v>0</v>
      </c>
      <c r="T35" s="152">
        <v>0</v>
      </c>
      <c r="U35" s="153">
        <v>0</v>
      </c>
      <c r="V35" s="153">
        <v>0</v>
      </c>
      <c r="W35" s="153">
        <v>0</v>
      </c>
      <c r="X35" s="153">
        <v>0</v>
      </c>
      <c r="Y35" s="153">
        <v>0</v>
      </c>
      <c r="Z35" s="153">
        <v>0</v>
      </c>
    </row>
    <row r="36" spans="1:26" ht="12" customHeight="1">
      <c r="A36" s="109" t="s">
        <v>32</v>
      </c>
      <c r="B36" s="110" t="s">
        <v>30</v>
      </c>
      <c r="C36" s="158">
        <v>16</v>
      </c>
      <c r="D36" s="153">
        <v>0</v>
      </c>
      <c r="E36" s="152">
        <v>0</v>
      </c>
      <c r="F36" s="152">
        <v>0</v>
      </c>
      <c r="G36" s="152">
        <v>0</v>
      </c>
      <c r="H36" s="153">
        <v>0</v>
      </c>
      <c r="I36" s="159">
        <v>6</v>
      </c>
      <c r="J36" s="153">
        <v>0</v>
      </c>
      <c r="K36" s="159">
        <v>5</v>
      </c>
      <c r="L36" s="159">
        <v>1</v>
      </c>
      <c r="M36" s="159">
        <v>28</v>
      </c>
      <c r="N36" s="109" t="s">
        <v>32</v>
      </c>
      <c r="O36" s="110" t="s">
        <v>30</v>
      </c>
      <c r="P36" s="158">
        <v>14</v>
      </c>
      <c r="Q36" s="153">
        <v>0</v>
      </c>
      <c r="R36" s="158">
        <v>2</v>
      </c>
      <c r="S36" s="158">
        <v>2</v>
      </c>
      <c r="T36" s="158">
        <v>4</v>
      </c>
      <c r="U36" s="159">
        <v>1</v>
      </c>
      <c r="V36" s="159">
        <v>18</v>
      </c>
      <c r="W36" s="153">
        <v>0</v>
      </c>
      <c r="X36" s="159">
        <v>6</v>
      </c>
      <c r="Y36" s="159">
        <v>1</v>
      </c>
      <c r="Z36" s="159">
        <v>48</v>
      </c>
    </row>
    <row r="37" spans="1:26" ht="12" customHeight="1">
      <c r="A37" s="111"/>
      <c r="B37" s="110" t="s">
        <v>29</v>
      </c>
      <c r="C37" s="158">
        <v>22</v>
      </c>
      <c r="D37" s="153">
        <v>0</v>
      </c>
      <c r="E37" s="152">
        <v>0</v>
      </c>
      <c r="F37" s="152">
        <v>0</v>
      </c>
      <c r="G37" s="152">
        <v>0</v>
      </c>
      <c r="H37" s="159">
        <v>1</v>
      </c>
      <c r="I37" s="159">
        <v>4</v>
      </c>
      <c r="J37" s="153">
        <v>0</v>
      </c>
      <c r="K37" s="159">
        <v>5</v>
      </c>
      <c r="L37" s="153">
        <v>0</v>
      </c>
      <c r="M37" s="159">
        <v>32</v>
      </c>
      <c r="N37" s="111"/>
      <c r="O37" s="110" t="s">
        <v>29</v>
      </c>
      <c r="P37" s="158">
        <v>21</v>
      </c>
      <c r="Q37" s="153">
        <v>0</v>
      </c>
      <c r="R37" s="152">
        <v>0</v>
      </c>
      <c r="S37" s="152">
        <v>0</v>
      </c>
      <c r="T37" s="158">
        <v>8</v>
      </c>
      <c r="U37" s="153">
        <v>0</v>
      </c>
      <c r="V37" s="159">
        <v>10</v>
      </c>
      <c r="W37" s="153">
        <v>0</v>
      </c>
      <c r="X37" s="159">
        <v>13</v>
      </c>
      <c r="Y37" s="159">
        <v>3</v>
      </c>
      <c r="Z37" s="159">
        <v>55</v>
      </c>
    </row>
    <row r="38" spans="1:26" ht="12" customHeight="1">
      <c r="A38" s="111"/>
      <c r="B38" s="110" t="s">
        <v>28</v>
      </c>
      <c r="C38" s="158">
        <v>14.6</v>
      </c>
      <c r="D38" s="153">
        <v>0</v>
      </c>
      <c r="E38" s="152">
        <v>0</v>
      </c>
      <c r="F38" s="152">
        <v>0</v>
      </c>
      <c r="G38" s="158">
        <v>1</v>
      </c>
      <c r="H38" s="153">
        <v>0</v>
      </c>
      <c r="I38" s="159">
        <v>7</v>
      </c>
      <c r="J38" s="153">
        <v>0</v>
      </c>
      <c r="K38" s="159">
        <v>6</v>
      </c>
      <c r="L38" s="153">
        <v>0</v>
      </c>
      <c r="M38" s="159">
        <v>28.6</v>
      </c>
      <c r="N38" s="111"/>
      <c r="O38" s="110" t="s">
        <v>28</v>
      </c>
      <c r="P38" s="158">
        <v>9</v>
      </c>
      <c r="Q38" s="153">
        <v>0</v>
      </c>
      <c r="R38" s="152">
        <v>0</v>
      </c>
      <c r="S38" s="152">
        <v>0</v>
      </c>
      <c r="T38" s="158">
        <v>2</v>
      </c>
      <c r="U38" s="159">
        <v>2</v>
      </c>
      <c r="V38" s="159">
        <v>10</v>
      </c>
      <c r="W38" s="153">
        <v>0</v>
      </c>
      <c r="X38" s="159">
        <v>9.8000000000000007</v>
      </c>
      <c r="Y38" s="159">
        <v>2</v>
      </c>
      <c r="Z38" s="159">
        <v>34.799999999999997</v>
      </c>
    </row>
    <row r="39" spans="1:26" ht="12" customHeight="1">
      <c r="A39" s="111"/>
      <c r="B39" s="110" t="s">
        <v>27</v>
      </c>
      <c r="C39" s="152">
        <v>0</v>
      </c>
      <c r="D39" s="152">
        <v>0</v>
      </c>
      <c r="E39" s="152">
        <v>0</v>
      </c>
      <c r="F39" s="152">
        <v>0</v>
      </c>
      <c r="G39" s="152">
        <v>0</v>
      </c>
      <c r="H39" s="152">
        <v>0</v>
      </c>
      <c r="I39" s="158">
        <v>0.1</v>
      </c>
      <c r="J39" s="152">
        <v>0</v>
      </c>
      <c r="K39" s="158">
        <v>1</v>
      </c>
      <c r="L39" s="152">
        <v>0</v>
      </c>
      <c r="M39" s="158">
        <v>1.1000000000000001</v>
      </c>
      <c r="N39" s="111"/>
      <c r="O39" s="110" t="s">
        <v>27</v>
      </c>
      <c r="P39" s="152">
        <v>0</v>
      </c>
      <c r="Q39" s="152">
        <v>0</v>
      </c>
      <c r="R39" s="152">
        <v>0</v>
      </c>
      <c r="S39" s="152">
        <v>0</v>
      </c>
      <c r="T39" s="158">
        <v>1</v>
      </c>
      <c r="U39" s="152">
        <v>0</v>
      </c>
      <c r="V39" s="158">
        <v>3.3</v>
      </c>
      <c r="W39" s="152">
        <v>0</v>
      </c>
      <c r="X39" s="158">
        <v>3</v>
      </c>
      <c r="Y39" s="152">
        <v>0</v>
      </c>
      <c r="Z39" s="158">
        <v>7.3</v>
      </c>
    </row>
    <row r="40" spans="1:26" ht="12" customHeight="1">
      <c r="A40" s="111"/>
      <c r="B40" s="112" t="s">
        <v>92</v>
      </c>
      <c r="C40" s="160">
        <v>52.6</v>
      </c>
      <c r="D40" s="161">
        <v>0</v>
      </c>
      <c r="E40" s="163">
        <v>0</v>
      </c>
      <c r="F40" s="163">
        <v>0</v>
      </c>
      <c r="G40" s="160">
        <v>1</v>
      </c>
      <c r="H40" s="162">
        <v>1</v>
      </c>
      <c r="I40" s="162">
        <v>17.100000000000001</v>
      </c>
      <c r="J40" s="161">
        <v>0</v>
      </c>
      <c r="K40" s="162">
        <v>17</v>
      </c>
      <c r="L40" s="162">
        <v>1</v>
      </c>
      <c r="M40" s="162">
        <v>89.7</v>
      </c>
      <c r="N40" s="111"/>
      <c r="O40" s="112" t="s">
        <v>92</v>
      </c>
      <c r="P40" s="160">
        <v>44</v>
      </c>
      <c r="Q40" s="161">
        <v>0</v>
      </c>
      <c r="R40" s="160">
        <v>2</v>
      </c>
      <c r="S40" s="160">
        <v>2</v>
      </c>
      <c r="T40" s="160">
        <v>15</v>
      </c>
      <c r="U40" s="162">
        <v>3</v>
      </c>
      <c r="V40" s="162">
        <v>41.3</v>
      </c>
      <c r="W40" s="161">
        <v>0</v>
      </c>
      <c r="X40" s="162">
        <v>31.8</v>
      </c>
      <c r="Y40" s="162">
        <v>6</v>
      </c>
      <c r="Z40" s="162">
        <v>145.1</v>
      </c>
    </row>
    <row r="41" spans="1:26" ht="12" customHeight="1">
      <c r="A41" s="111"/>
      <c r="B41" s="110" t="s">
        <v>16</v>
      </c>
      <c r="C41" s="152">
        <v>0</v>
      </c>
      <c r="D41" s="153">
        <v>0</v>
      </c>
      <c r="E41" s="152">
        <v>0</v>
      </c>
      <c r="F41" s="152">
        <v>0</v>
      </c>
      <c r="G41" s="152">
        <v>0</v>
      </c>
      <c r="H41" s="153">
        <v>0</v>
      </c>
      <c r="I41" s="153">
        <v>0</v>
      </c>
      <c r="J41" s="153">
        <v>0</v>
      </c>
      <c r="K41" s="153">
        <v>0</v>
      </c>
      <c r="L41" s="153">
        <v>0</v>
      </c>
      <c r="M41" s="153">
        <v>0</v>
      </c>
      <c r="N41" s="111"/>
      <c r="O41" s="110" t="s">
        <v>16</v>
      </c>
      <c r="P41" s="152">
        <v>0</v>
      </c>
      <c r="Q41" s="153">
        <v>0</v>
      </c>
      <c r="R41" s="152">
        <v>0</v>
      </c>
      <c r="S41" s="152">
        <v>0</v>
      </c>
      <c r="T41" s="152">
        <v>0</v>
      </c>
      <c r="U41" s="153">
        <v>0</v>
      </c>
      <c r="V41" s="153">
        <v>0</v>
      </c>
      <c r="W41" s="153">
        <v>0</v>
      </c>
      <c r="X41" s="153">
        <v>0</v>
      </c>
      <c r="Y41" s="153">
        <v>0</v>
      </c>
      <c r="Z41" s="153">
        <v>0</v>
      </c>
    </row>
    <row r="42" spans="1:26" ht="12" customHeight="1">
      <c r="A42" s="111"/>
      <c r="B42" s="110" t="s">
        <v>15</v>
      </c>
      <c r="C42" s="158">
        <v>5</v>
      </c>
      <c r="D42" s="152">
        <v>0</v>
      </c>
      <c r="E42" s="152">
        <v>0</v>
      </c>
      <c r="F42" s="152">
        <v>0</v>
      </c>
      <c r="G42" s="152">
        <v>0</v>
      </c>
      <c r="H42" s="152">
        <v>0</v>
      </c>
      <c r="I42" s="152">
        <v>0</v>
      </c>
      <c r="J42" s="152">
        <v>0</v>
      </c>
      <c r="K42" s="158">
        <v>2</v>
      </c>
      <c r="L42" s="152">
        <v>0</v>
      </c>
      <c r="M42" s="158">
        <v>7</v>
      </c>
      <c r="N42" s="111"/>
      <c r="O42" s="110" t="s">
        <v>15</v>
      </c>
      <c r="P42" s="158">
        <v>25</v>
      </c>
      <c r="Q42" s="152">
        <v>0</v>
      </c>
      <c r="R42" s="152">
        <v>0</v>
      </c>
      <c r="S42" s="152">
        <v>0</v>
      </c>
      <c r="T42" s="152">
        <v>0</v>
      </c>
      <c r="U42" s="152">
        <v>0</v>
      </c>
      <c r="V42" s="158">
        <v>4</v>
      </c>
      <c r="W42" s="152">
        <v>0</v>
      </c>
      <c r="X42" s="158">
        <v>14</v>
      </c>
      <c r="Y42" s="152">
        <v>0</v>
      </c>
      <c r="Z42" s="158">
        <v>43</v>
      </c>
    </row>
    <row r="43" spans="1:26" ht="12" customHeight="1">
      <c r="A43" s="111"/>
      <c r="B43" s="112" t="s">
        <v>93</v>
      </c>
      <c r="C43" s="160">
        <v>5</v>
      </c>
      <c r="D43" s="161">
        <v>0</v>
      </c>
      <c r="E43" s="163">
        <v>0</v>
      </c>
      <c r="F43" s="163">
        <v>0</v>
      </c>
      <c r="G43" s="163">
        <v>0</v>
      </c>
      <c r="H43" s="161">
        <v>0</v>
      </c>
      <c r="I43" s="161">
        <v>0</v>
      </c>
      <c r="J43" s="161">
        <v>0</v>
      </c>
      <c r="K43" s="162">
        <v>2</v>
      </c>
      <c r="L43" s="161">
        <v>0</v>
      </c>
      <c r="M43" s="162">
        <v>7</v>
      </c>
      <c r="N43" s="111"/>
      <c r="O43" s="112" t="s">
        <v>93</v>
      </c>
      <c r="P43" s="160">
        <v>25</v>
      </c>
      <c r="Q43" s="161">
        <v>0</v>
      </c>
      <c r="R43" s="163">
        <v>0</v>
      </c>
      <c r="S43" s="163">
        <v>0</v>
      </c>
      <c r="T43" s="163">
        <v>0</v>
      </c>
      <c r="U43" s="161">
        <v>0</v>
      </c>
      <c r="V43" s="162">
        <v>4</v>
      </c>
      <c r="W43" s="161">
        <v>0</v>
      </c>
      <c r="X43" s="162">
        <v>14</v>
      </c>
      <c r="Y43" s="161">
        <v>0</v>
      </c>
      <c r="Z43" s="162">
        <v>43</v>
      </c>
    </row>
    <row r="44" spans="1:26" ht="12" customHeight="1">
      <c r="A44" s="111"/>
      <c r="B44" s="112" t="s">
        <v>2</v>
      </c>
      <c r="C44" s="164">
        <v>57.6</v>
      </c>
      <c r="D44" s="165">
        <v>0</v>
      </c>
      <c r="E44" s="167">
        <v>0</v>
      </c>
      <c r="F44" s="167">
        <v>0</v>
      </c>
      <c r="G44" s="164">
        <v>1</v>
      </c>
      <c r="H44" s="166">
        <v>1</v>
      </c>
      <c r="I44" s="166">
        <v>17.100000000000001</v>
      </c>
      <c r="J44" s="165">
        <v>0</v>
      </c>
      <c r="K44" s="166">
        <v>19</v>
      </c>
      <c r="L44" s="166">
        <v>1</v>
      </c>
      <c r="M44" s="166">
        <v>96.7</v>
      </c>
      <c r="N44" s="111"/>
      <c r="O44" s="112" t="s">
        <v>2</v>
      </c>
      <c r="P44" s="164">
        <v>69</v>
      </c>
      <c r="Q44" s="165">
        <v>0</v>
      </c>
      <c r="R44" s="164">
        <v>2</v>
      </c>
      <c r="S44" s="164">
        <v>2</v>
      </c>
      <c r="T44" s="164">
        <v>15</v>
      </c>
      <c r="U44" s="166">
        <v>3</v>
      </c>
      <c r="V44" s="166">
        <v>45.3</v>
      </c>
      <c r="W44" s="165">
        <v>0</v>
      </c>
      <c r="X44" s="166">
        <v>45.8</v>
      </c>
      <c r="Y44" s="166">
        <v>6</v>
      </c>
      <c r="Z44" s="166">
        <v>188.1</v>
      </c>
    </row>
    <row r="45" spans="1:26" s="113" customFormat="1" ht="12" customHeight="1">
      <c r="A45" s="108" t="s">
        <v>140</v>
      </c>
      <c r="B45" s="112"/>
      <c r="C45" s="116"/>
      <c r="D45" s="117"/>
      <c r="E45" s="116"/>
      <c r="F45" s="116"/>
      <c r="G45" s="116"/>
      <c r="H45" s="117"/>
      <c r="I45" s="117"/>
      <c r="J45" s="117"/>
      <c r="K45" s="117"/>
      <c r="L45" s="117"/>
      <c r="M45" s="117"/>
      <c r="N45" s="108" t="s">
        <v>140</v>
      </c>
      <c r="O45" s="112"/>
      <c r="P45" s="116"/>
      <c r="Q45" s="117"/>
      <c r="R45" s="116"/>
      <c r="S45" s="116"/>
      <c r="T45" s="116"/>
      <c r="U45" s="117"/>
      <c r="V45" s="117"/>
      <c r="W45" s="117"/>
      <c r="X45" s="117"/>
      <c r="Y45" s="117"/>
      <c r="Z45" s="117"/>
    </row>
    <row r="46" spans="1:26" s="113" customFormat="1" ht="12" customHeight="1">
      <c r="A46" s="111"/>
      <c r="B46" s="112"/>
      <c r="C46" s="116"/>
      <c r="D46" s="117"/>
      <c r="E46" s="116"/>
      <c r="F46" s="116"/>
      <c r="G46" s="116"/>
      <c r="H46" s="117"/>
      <c r="I46" s="117"/>
      <c r="J46" s="117"/>
      <c r="K46" s="117"/>
      <c r="L46" s="117"/>
      <c r="M46" s="117"/>
      <c r="N46" s="111"/>
      <c r="O46" s="112"/>
      <c r="P46" s="116"/>
      <c r="Q46" s="117"/>
      <c r="R46" s="116"/>
      <c r="S46" s="116"/>
      <c r="T46" s="116"/>
      <c r="U46" s="117"/>
      <c r="V46" s="117"/>
      <c r="W46" s="117"/>
      <c r="X46" s="117"/>
      <c r="Y46" s="117"/>
      <c r="Z46" s="117"/>
    </row>
    <row r="47" spans="1:26" ht="12" customHeight="1">
      <c r="A47" s="107"/>
      <c r="B47" s="107"/>
      <c r="C47" s="181" t="s">
        <v>18</v>
      </c>
      <c r="D47" s="181"/>
      <c r="E47" s="181"/>
      <c r="F47" s="181"/>
      <c r="G47" s="181"/>
      <c r="H47" s="181"/>
      <c r="I47" s="181"/>
      <c r="J47" s="181"/>
      <c r="K47" s="181"/>
      <c r="L47" s="181"/>
      <c r="M47" s="181"/>
      <c r="N47" s="107"/>
      <c r="O47" s="107"/>
      <c r="P47" s="181" t="s">
        <v>33</v>
      </c>
      <c r="Q47" s="181" t="s">
        <v>33</v>
      </c>
      <c r="R47" s="181"/>
      <c r="S47" s="181"/>
      <c r="T47" s="181"/>
      <c r="U47" s="181"/>
      <c r="V47" s="181"/>
      <c r="W47" s="181"/>
      <c r="X47" s="181"/>
      <c r="Y47" s="181"/>
      <c r="Z47" s="181"/>
    </row>
    <row r="48" spans="1:26" ht="38.25" customHeight="1">
      <c r="A48" s="109" t="s">
        <v>26</v>
      </c>
      <c r="B48" s="109" t="s">
        <v>34</v>
      </c>
      <c r="C48" s="70" t="s">
        <v>12</v>
      </c>
      <c r="D48" s="70" t="s">
        <v>11</v>
      </c>
      <c r="E48" s="70" t="s">
        <v>88</v>
      </c>
      <c r="F48" s="70" t="s">
        <v>9</v>
      </c>
      <c r="G48" s="70" t="s">
        <v>8</v>
      </c>
      <c r="H48" s="70" t="s">
        <v>7</v>
      </c>
      <c r="I48" s="70" t="s">
        <v>89</v>
      </c>
      <c r="J48" s="70" t="s">
        <v>5</v>
      </c>
      <c r="K48" s="70" t="s">
        <v>90</v>
      </c>
      <c r="L48" s="70" t="s">
        <v>3</v>
      </c>
      <c r="M48" s="70" t="s">
        <v>91</v>
      </c>
      <c r="N48" s="109" t="s">
        <v>26</v>
      </c>
      <c r="O48" s="109" t="s">
        <v>34</v>
      </c>
      <c r="P48" s="70" t="s">
        <v>12</v>
      </c>
      <c r="Q48" s="70" t="s">
        <v>11</v>
      </c>
      <c r="R48" s="70" t="s">
        <v>88</v>
      </c>
      <c r="S48" s="70" t="s">
        <v>9</v>
      </c>
      <c r="T48" s="70" t="s">
        <v>8</v>
      </c>
      <c r="U48" s="70" t="s">
        <v>7</v>
      </c>
      <c r="V48" s="70" t="s">
        <v>89</v>
      </c>
      <c r="W48" s="70" t="s">
        <v>5</v>
      </c>
      <c r="X48" s="70" t="s">
        <v>90</v>
      </c>
      <c r="Y48" s="70" t="s">
        <v>3</v>
      </c>
      <c r="Z48" s="70" t="s">
        <v>87</v>
      </c>
    </row>
    <row r="49" spans="1:26" ht="12" customHeight="1">
      <c r="A49" s="109" t="s">
        <v>116</v>
      </c>
      <c r="B49" s="110" t="s">
        <v>31</v>
      </c>
      <c r="C49" s="152">
        <v>0</v>
      </c>
      <c r="D49" s="153">
        <v>0</v>
      </c>
      <c r="E49" s="152">
        <v>0</v>
      </c>
      <c r="F49" s="152">
        <v>0</v>
      </c>
      <c r="G49" s="152">
        <v>0</v>
      </c>
      <c r="H49" s="153">
        <v>0</v>
      </c>
      <c r="I49" s="153">
        <v>0</v>
      </c>
      <c r="J49" s="153">
        <v>0</v>
      </c>
      <c r="K49" s="153">
        <v>0</v>
      </c>
      <c r="L49" s="153">
        <v>0</v>
      </c>
      <c r="M49" s="153">
        <v>0</v>
      </c>
      <c r="N49" s="109" t="s">
        <v>116</v>
      </c>
      <c r="O49" s="110" t="s">
        <v>31</v>
      </c>
      <c r="P49" s="152">
        <v>0</v>
      </c>
      <c r="Q49" s="153">
        <v>0</v>
      </c>
      <c r="R49" s="152">
        <v>0</v>
      </c>
      <c r="S49" s="152">
        <v>0</v>
      </c>
      <c r="T49" s="152">
        <v>0</v>
      </c>
      <c r="U49" s="153">
        <v>0</v>
      </c>
      <c r="V49" s="153">
        <v>0</v>
      </c>
      <c r="W49" s="153">
        <v>0</v>
      </c>
      <c r="X49" s="153">
        <v>0</v>
      </c>
      <c r="Y49" s="153">
        <v>0</v>
      </c>
      <c r="Z49" s="153">
        <v>0</v>
      </c>
    </row>
    <row r="50" spans="1:26" ht="12" customHeight="1">
      <c r="A50" s="109"/>
      <c r="B50" s="110" t="s">
        <v>30</v>
      </c>
      <c r="C50" s="158">
        <v>3</v>
      </c>
      <c r="D50" s="153">
        <v>0</v>
      </c>
      <c r="E50" s="152">
        <v>0</v>
      </c>
      <c r="F50" s="152">
        <v>0</v>
      </c>
      <c r="G50" s="152">
        <v>0</v>
      </c>
      <c r="H50" s="153">
        <v>0</v>
      </c>
      <c r="I50" s="159">
        <v>2</v>
      </c>
      <c r="J50" s="153">
        <v>0</v>
      </c>
      <c r="K50" s="159">
        <v>5</v>
      </c>
      <c r="L50" s="153">
        <v>0</v>
      </c>
      <c r="M50" s="159">
        <v>10</v>
      </c>
      <c r="N50" s="109"/>
      <c r="O50" s="110" t="s">
        <v>30</v>
      </c>
      <c r="P50" s="158">
        <v>3</v>
      </c>
      <c r="Q50" s="153">
        <v>0</v>
      </c>
      <c r="R50" s="158">
        <v>1</v>
      </c>
      <c r="S50" s="152">
        <v>0</v>
      </c>
      <c r="T50" s="158">
        <v>1</v>
      </c>
      <c r="U50" s="153">
        <v>0</v>
      </c>
      <c r="V50" s="159">
        <v>3</v>
      </c>
      <c r="W50" s="153">
        <v>0</v>
      </c>
      <c r="X50" s="159">
        <v>13</v>
      </c>
      <c r="Y50" s="159">
        <v>3</v>
      </c>
      <c r="Z50" s="159">
        <v>24</v>
      </c>
    </row>
    <row r="51" spans="1:26" ht="12" customHeight="1">
      <c r="A51" s="111"/>
      <c r="B51" s="110" t="s">
        <v>29</v>
      </c>
      <c r="C51" s="158">
        <v>5</v>
      </c>
      <c r="D51" s="153">
        <v>0</v>
      </c>
      <c r="E51" s="152">
        <v>0</v>
      </c>
      <c r="F51" s="152">
        <v>0</v>
      </c>
      <c r="G51" s="158">
        <v>2</v>
      </c>
      <c r="H51" s="153">
        <v>0</v>
      </c>
      <c r="I51" s="159">
        <v>4</v>
      </c>
      <c r="J51" s="153">
        <v>0</v>
      </c>
      <c r="K51" s="159">
        <v>5</v>
      </c>
      <c r="L51" s="153">
        <v>0</v>
      </c>
      <c r="M51" s="159">
        <v>16</v>
      </c>
      <c r="N51" s="111"/>
      <c r="O51" s="110" t="s">
        <v>29</v>
      </c>
      <c r="P51" s="158">
        <v>2</v>
      </c>
      <c r="Q51" s="153">
        <v>0</v>
      </c>
      <c r="R51" s="158">
        <v>1</v>
      </c>
      <c r="S51" s="152">
        <v>0</v>
      </c>
      <c r="T51" s="158">
        <v>2</v>
      </c>
      <c r="U51" s="153">
        <v>0</v>
      </c>
      <c r="V51" s="159">
        <v>2</v>
      </c>
      <c r="W51" s="153">
        <v>0</v>
      </c>
      <c r="X51" s="159">
        <v>6</v>
      </c>
      <c r="Y51" s="159">
        <v>2</v>
      </c>
      <c r="Z51" s="159">
        <v>15</v>
      </c>
    </row>
    <row r="52" spans="1:26" ht="12" customHeight="1">
      <c r="A52" s="111"/>
      <c r="B52" s="110" t="s">
        <v>28</v>
      </c>
      <c r="C52" s="158">
        <v>1</v>
      </c>
      <c r="D52" s="153">
        <v>0</v>
      </c>
      <c r="E52" s="152">
        <v>0</v>
      </c>
      <c r="F52" s="152">
        <v>0</v>
      </c>
      <c r="G52" s="152">
        <v>0</v>
      </c>
      <c r="H52" s="159">
        <v>1</v>
      </c>
      <c r="I52" s="159">
        <v>3</v>
      </c>
      <c r="J52" s="153">
        <v>0</v>
      </c>
      <c r="K52" s="159">
        <v>1</v>
      </c>
      <c r="L52" s="159">
        <v>1</v>
      </c>
      <c r="M52" s="159">
        <v>7</v>
      </c>
      <c r="N52" s="111"/>
      <c r="O52" s="110" t="s">
        <v>28</v>
      </c>
      <c r="P52" s="158">
        <v>8</v>
      </c>
      <c r="Q52" s="153">
        <v>0</v>
      </c>
      <c r="R52" s="152">
        <v>0</v>
      </c>
      <c r="S52" s="152">
        <v>0</v>
      </c>
      <c r="T52" s="158">
        <v>6</v>
      </c>
      <c r="U52" s="159">
        <v>1</v>
      </c>
      <c r="V52" s="159">
        <v>5</v>
      </c>
      <c r="W52" s="153">
        <v>0</v>
      </c>
      <c r="X52" s="159">
        <v>7.6</v>
      </c>
      <c r="Y52" s="159">
        <v>1</v>
      </c>
      <c r="Z52" s="159">
        <v>28.6</v>
      </c>
    </row>
    <row r="53" spans="1:26" ht="12" customHeight="1">
      <c r="A53" s="111"/>
      <c r="B53" s="110" t="s">
        <v>27</v>
      </c>
      <c r="C53" s="152">
        <v>0</v>
      </c>
      <c r="D53" s="152">
        <v>0</v>
      </c>
      <c r="E53" s="152">
        <v>0</v>
      </c>
      <c r="F53" s="152">
        <v>0</v>
      </c>
      <c r="G53" s="152">
        <v>0</v>
      </c>
      <c r="H53" s="152">
        <v>0</v>
      </c>
      <c r="I53" s="158">
        <v>1</v>
      </c>
      <c r="J53" s="152">
        <v>0</v>
      </c>
      <c r="K53" s="152">
        <v>0</v>
      </c>
      <c r="L53" s="152">
        <v>0</v>
      </c>
      <c r="M53" s="158">
        <v>1</v>
      </c>
      <c r="N53" s="111"/>
      <c r="O53" s="110" t="s">
        <v>27</v>
      </c>
      <c r="P53" s="158">
        <v>1</v>
      </c>
      <c r="Q53" s="152">
        <v>0</v>
      </c>
      <c r="R53" s="152">
        <v>0</v>
      </c>
      <c r="S53" s="152">
        <v>0</v>
      </c>
      <c r="T53" s="158">
        <v>0.5</v>
      </c>
      <c r="U53" s="152">
        <v>0</v>
      </c>
      <c r="V53" s="152">
        <v>0</v>
      </c>
      <c r="W53" s="152">
        <v>0</v>
      </c>
      <c r="X53" s="152">
        <v>0</v>
      </c>
      <c r="Y53" s="152">
        <v>0</v>
      </c>
      <c r="Z53" s="158">
        <v>1.5</v>
      </c>
    </row>
    <row r="54" spans="1:26" ht="12" customHeight="1">
      <c r="A54" s="111"/>
      <c r="B54" s="112" t="s">
        <v>92</v>
      </c>
      <c r="C54" s="160">
        <v>9</v>
      </c>
      <c r="D54" s="161">
        <v>0</v>
      </c>
      <c r="E54" s="163">
        <v>0</v>
      </c>
      <c r="F54" s="163">
        <v>0</v>
      </c>
      <c r="G54" s="160">
        <v>2</v>
      </c>
      <c r="H54" s="162">
        <v>1</v>
      </c>
      <c r="I54" s="162">
        <v>10</v>
      </c>
      <c r="J54" s="161">
        <v>0</v>
      </c>
      <c r="K54" s="162">
        <v>11</v>
      </c>
      <c r="L54" s="162">
        <v>1</v>
      </c>
      <c r="M54" s="162">
        <v>34</v>
      </c>
      <c r="N54" s="111"/>
      <c r="O54" s="112" t="s">
        <v>92</v>
      </c>
      <c r="P54" s="160">
        <v>14</v>
      </c>
      <c r="Q54" s="161">
        <v>0</v>
      </c>
      <c r="R54" s="160">
        <v>2</v>
      </c>
      <c r="S54" s="163">
        <v>0</v>
      </c>
      <c r="T54" s="160">
        <v>9.5</v>
      </c>
      <c r="U54" s="162">
        <v>1</v>
      </c>
      <c r="V54" s="162">
        <v>10</v>
      </c>
      <c r="W54" s="161">
        <v>0</v>
      </c>
      <c r="X54" s="162">
        <v>26.6</v>
      </c>
      <c r="Y54" s="162">
        <v>6</v>
      </c>
      <c r="Z54" s="162">
        <v>69.099999999999994</v>
      </c>
    </row>
    <row r="55" spans="1:26" ht="12" customHeight="1">
      <c r="A55" s="111"/>
      <c r="B55" s="110" t="s">
        <v>16</v>
      </c>
      <c r="C55" s="152">
        <v>0</v>
      </c>
      <c r="D55" s="153">
        <v>0</v>
      </c>
      <c r="E55" s="152">
        <v>0</v>
      </c>
      <c r="F55" s="152">
        <v>0</v>
      </c>
      <c r="G55" s="152">
        <v>0</v>
      </c>
      <c r="H55" s="153">
        <v>0</v>
      </c>
      <c r="I55" s="153">
        <v>0</v>
      </c>
      <c r="J55" s="153">
        <v>0</v>
      </c>
      <c r="K55" s="153">
        <v>0</v>
      </c>
      <c r="L55" s="153">
        <v>0</v>
      </c>
      <c r="M55" s="153">
        <v>0</v>
      </c>
      <c r="N55" s="111"/>
      <c r="O55" s="110" t="s">
        <v>16</v>
      </c>
      <c r="P55" s="152">
        <v>0</v>
      </c>
      <c r="Q55" s="153">
        <v>0</v>
      </c>
      <c r="R55" s="152">
        <v>0</v>
      </c>
      <c r="S55" s="152">
        <v>0</v>
      </c>
      <c r="T55" s="152">
        <v>0</v>
      </c>
      <c r="U55" s="153">
        <v>0</v>
      </c>
      <c r="V55" s="153">
        <v>0</v>
      </c>
      <c r="W55" s="153">
        <v>0</v>
      </c>
      <c r="X55" s="153">
        <v>0</v>
      </c>
      <c r="Y55" s="153">
        <v>0</v>
      </c>
      <c r="Z55" s="153">
        <v>0</v>
      </c>
    </row>
    <row r="56" spans="1:26" ht="12" customHeight="1">
      <c r="A56" s="111"/>
      <c r="B56" s="110" t="s">
        <v>15</v>
      </c>
      <c r="C56" s="158">
        <v>7</v>
      </c>
      <c r="D56" s="152">
        <v>0</v>
      </c>
      <c r="E56" s="152">
        <v>0</v>
      </c>
      <c r="F56" s="152">
        <v>0</v>
      </c>
      <c r="G56" s="158">
        <v>1</v>
      </c>
      <c r="H56" s="152">
        <v>0</v>
      </c>
      <c r="I56" s="152">
        <v>0</v>
      </c>
      <c r="J56" s="152">
        <v>0</v>
      </c>
      <c r="K56" s="158">
        <v>9</v>
      </c>
      <c r="L56" s="152">
        <v>0</v>
      </c>
      <c r="M56" s="158">
        <v>17</v>
      </c>
      <c r="N56" s="111"/>
      <c r="O56" s="110" t="s">
        <v>15</v>
      </c>
      <c r="P56" s="158">
        <v>38.1</v>
      </c>
      <c r="Q56" s="152">
        <v>0</v>
      </c>
      <c r="R56" s="152">
        <v>0</v>
      </c>
      <c r="S56" s="152">
        <v>0</v>
      </c>
      <c r="T56" s="152">
        <v>0</v>
      </c>
      <c r="U56" s="158">
        <v>1</v>
      </c>
      <c r="V56" s="158">
        <v>3</v>
      </c>
      <c r="W56" s="152">
        <v>0</v>
      </c>
      <c r="X56" s="158">
        <v>18</v>
      </c>
      <c r="Y56" s="158">
        <v>3</v>
      </c>
      <c r="Z56" s="158">
        <v>63.1</v>
      </c>
    </row>
    <row r="57" spans="1:26" ht="12" customHeight="1">
      <c r="A57" s="111"/>
      <c r="B57" s="112" t="s">
        <v>93</v>
      </c>
      <c r="C57" s="160">
        <v>7</v>
      </c>
      <c r="D57" s="161">
        <v>0</v>
      </c>
      <c r="E57" s="163">
        <v>0</v>
      </c>
      <c r="F57" s="163">
        <v>0</v>
      </c>
      <c r="G57" s="160">
        <v>1</v>
      </c>
      <c r="H57" s="161">
        <v>0</v>
      </c>
      <c r="I57" s="161">
        <v>0</v>
      </c>
      <c r="J57" s="161">
        <v>0</v>
      </c>
      <c r="K57" s="162">
        <v>9</v>
      </c>
      <c r="L57" s="161">
        <v>0</v>
      </c>
      <c r="M57" s="162">
        <v>17</v>
      </c>
      <c r="N57" s="111"/>
      <c r="O57" s="112" t="s">
        <v>93</v>
      </c>
      <c r="P57" s="160">
        <v>38.1</v>
      </c>
      <c r="Q57" s="161">
        <v>0</v>
      </c>
      <c r="R57" s="163">
        <v>0</v>
      </c>
      <c r="S57" s="163">
        <v>0</v>
      </c>
      <c r="T57" s="163">
        <v>0</v>
      </c>
      <c r="U57" s="162">
        <v>1</v>
      </c>
      <c r="V57" s="162">
        <v>3</v>
      </c>
      <c r="W57" s="161">
        <v>0</v>
      </c>
      <c r="X57" s="162">
        <v>18</v>
      </c>
      <c r="Y57" s="162">
        <v>3</v>
      </c>
      <c r="Z57" s="162">
        <v>63.1</v>
      </c>
    </row>
    <row r="58" spans="1:26" ht="12" customHeight="1">
      <c r="A58" s="111"/>
      <c r="B58" s="112" t="s">
        <v>2</v>
      </c>
      <c r="C58" s="164">
        <v>16</v>
      </c>
      <c r="D58" s="165">
        <v>0</v>
      </c>
      <c r="E58" s="167">
        <v>0</v>
      </c>
      <c r="F58" s="167">
        <v>0</v>
      </c>
      <c r="G58" s="164">
        <v>3</v>
      </c>
      <c r="H58" s="166">
        <v>1</v>
      </c>
      <c r="I58" s="166">
        <v>10</v>
      </c>
      <c r="J58" s="165">
        <v>0</v>
      </c>
      <c r="K58" s="166">
        <v>20</v>
      </c>
      <c r="L58" s="166">
        <v>1</v>
      </c>
      <c r="M58" s="166">
        <v>51</v>
      </c>
      <c r="N58" s="111"/>
      <c r="O58" s="112" t="s">
        <v>2</v>
      </c>
      <c r="P58" s="164">
        <v>52.1</v>
      </c>
      <c r="Q58" s="165">
        <v>0</v>
      </c>
      <c r="R58" s="164">
        <v>2</v>
      </c>
      <c r="S58" s="167">
        <v>0</v>
      </c>
      <c r="T58" s="164">
        <v>9.5</v>
      </c>
      <c r="U58" s="166">
        <v>2</v>
      </c>
      <c r="V58" s="166">
        <v>13</v>
      </c>
      <c r="W58" s="165">
        <v>0</v>
      </c>
      <c r="X58" s="166">
        <v>44.6</v>
      </c>
      <c r="Y58" s="166">
        <v>9</v>
      </c>
      <c r="Z58" s="166">
        <v>132.30000000000001</v>
      </c>
    </row>
    <row r="59" spans="1:26" ht="12" customHeight="1">
      <c r="A59" s="109" t="s">
        <v>132</v>
      </c>
      <c r="B59" s="110" t="s">
        <v>31</v>
      </c>
      <c r="C59" s="152">
        <v>0</v>
      </c>
      <c r="D59" s="153">
        <v>0</v>
      </c>
      <c r="E59" s="152">
        <v>0</v>
      </c>
      <c r="F59" s="152">
        <v>0</v>
      </c>
      <c r="G59" s="152">
        <v>0</v>
      </c>
      <c r="H59" s="153">
        <v>0</v>
      </c>
      <c r="I59" s="153">
        <v>0</v>
      </c>
      <c r="J59" s="153">
        <v>0</v>
      </c>
      <c r="K59" s="153">
        <v>0</v>
      </c>
      <c r="L59" s="153">
        <v>0</v>
      </c>
      <c r="M59" s="153">
        <v>0</v>
      </c>
      <c r="N59" s="109" t="s">
        <v>132</v>
      </c>
      <c r="O59" s="110" t="s">
        <v>31</v>
      </c>
      <c r="P59" s="152">
        <v>0</v>
      </c>
      <c r="Q59" s="153">
        <v>0</v>
      </c>
      <c r="R59" s="152">
        <v>0</v>
      </c>
      <c r="S59" s="152">
        <v>0</v>
      </c>
      <c r="T59" s="152">
        <v>0</v>
      </c>
      <c r="U59" s="153">
        <v>0</v>
      </c>
      <c r="V59" s="153">
        <v>0</v>
      </c>
      <c r="W59" s="153">
        <v>0</v>
      </c>
      <c r="X59" s="153">
        <v>0</v>
      </c>
      <c r="Y59" s="153">
        <v>0</v>
      </c>
      <c r="Z59" s="153">
        <v>0</v>
      </c>
    </row>
    <row r="60" spans="1:26" ht="12" customHeight="1">
      <c r="A60" s="109" t="s">
        <v>133</v>
      </c>
      <c r="B60" s="110" t="s">
        <v>30</v>
      </c>
      <c r="C60" s="152">
        <v>0</v>
      </c>
      <c r="D60" s="153">
        <v>0</v>
      </c>
      <c r="E60" s="152">
        <v>0</v>
      </c>
      <c r="F60" s="152">
        <v>0</v>
      </c>
      <c r="G60" s="152">
        <v>0</v>
      </c>
      <c r="H60" s="153">
        <v>0</v>
      </c>
      <c r="I60" s="153">
        <v>0</v>
      </c>
      <c r="J60" s="153">
        <v>0</v>
      </c>
      <c r="K60" s="153">
        <v>0</v>
      </c>
      <c r="L60" s="153">
        <v>0</v>
      </c>
      <c r="M60" s="153">
        <v>0</v>
      </c>
      <c r="N60" s="109" t="s">
        <v>133</v>
      </c>
      <c r="O60" s="110" t="s">
        <v>30</v>
      </c>
      <c r="P60" s="152">
        <v>0</v>
      </c>
      <c r="Q60" s="153">
        <v>0</v>
      </c>
      <c r="R60" s="152">
        <v>0</v>
      </c>
      <c r="S60" s="152">
        <v>0</v>
      </c>
      <c r="T60" s="152">
        <v>0</v>
      </c>
      <c r="U60" s="153">
        <v>0</v>
      </c>
      <c r="V60" s="153">
        <v>0</v>
      </c>
      <c r="W60" s="153">
        <v>0</v>
      </c>
      <c r="X60" s="153">
        <v>0</v>
      </c>
      <c r="Y60" s="153">
        <v>0</v>
      </c>
      <c r="Z60" s="153">
        <v>0</v>
      </c>
    </row>
    <row r="61" spans="1:26" ht="12" customHeight="1">
      <c r="A61" s="111"/>
      <c r="B61" s="110" t="s">
        <v>29</v>
      </c>
      <c r="C61" s="152">
        <v>0</v>
      </c>
      <c r="D61" s="153">
        <v>0</v>
      </c>
      <c r="E61" s="152">
        <v>0</v>
      </c>
      <c r="F61" s="152">
        <v>0</v>
      </c>
      <c r="G61" s="152">
        <v>0</v>
      </c>
      <c r="H61" s="153">
        <v>0</v>
      </c>
      <c r="I61" s="153">
        <v>0</v>
      </c>
      <c r="J61" s="153">
        <v>0</v>
      </c>
      <c r="K61" s="153">
        <v>0</v>
      </c>
      <c r="L61" s="153">
        <v>0</v>
      </c>
      <c r="M61" s="153">
        <v>0</v>
      </c>
      <c r="N61" s="111"/>
      <c r="O61" s="110" t="s">
        <v>29</v>
      </c>
      <c r="P61" s="152">
        <v>0</v>
      </c>
      <c r="Q61" s="153">
        <v>0</v>
      </c>
      <c r="R61" s="152">
        <v>0</v>
      </c>
      <c r="S61" s="152">
        <v>0</v>
      </c>
      <c r="T61" s="152">
        <v>0</v>
      </c>
      <c r="U61" s="153">
        <v>0</v>
      </c>
      <c r="V61" s="153">
        <v>0</v>
      </c>
      <c r="W61" s="153">
        <v>0</v>
      </c>
      <c r="X61" s="153">
        <v>0</v>
      </c>
      <c r="Y61" s="153">
        <v>0</v>
      </c>
      <c r="Z61" s="153">
        <v>0</v>
      </c>
    </row>
    <row r="62" spans="1:26" ht="12" customHeight="1">
      <c r="A62" s="111"/>
      <c r="B62" s="110" t="s">
        <v>28</v>
      </c>
      <c r="C62" s="152">
        <v>0</v>
      </c>
      <c r="D62" s="153">
        <v>0</v>
      </c>
      <c r="E62" s="152">
        <v>0</v>
      </c>
      <c r="F62" s="152">
        <v>0</v>
      </c>
      <c r="G62" s="152">
        <v>0</v>
      </c>
      <c r="H62" s="153">
        <v>0</v>
      </c>
      <c r="I62" s="153">
        <v>0</v>
      </c>
      <c r="J62" s="153">
        <v>0</v>
      </c>
      <c r="K62" s="153">
        <v>0</v>
      </c>
      <c r="L62" s="153">
        <v>0</v>
      </c>
      <c r="M62" s="153">
        <v>0</v>
      </c>
      <c r="N62" s="111"/>
      <c r="O62" s="110" t="s">
        <v>28</v>
      </c>
      <c r="P62" s="152">
        <v>0</v>
      </c>
      <c r="Q62" s="153">
        <v>0</v>
      </c>
      <c r="R62" s="152">
        <v>0</v>
      </c>
      <c r="S62" s="152">
        <v>0</v>
      </c>
      <c r="T62" s="152">
        <v>0</v>
      </c>
      <c r="U62" s="153">
        <v>0</v>
      </c>
      <c r="V62" s="153">
        <v>0</v>
      </c>
      <c r="W62" s="153">
        <v>0</v>
      </c>
      <c r="X62" s="153">
        <v>0</v>
      </c>
      <c r="Y62" s="153">
        <v>0</v>
      </c>
      <c r="Z62" s="153">
        <v>0</v>
      </c>
    </row>
    <row r="63" spans="1:26" ht="12" customHeight="1">
      <c r="A63" s="111"/>
      <c r="B63" s="110" t="s">
        <v>27</v>
      </c>
      <c r="C63" s="152">
        <v>0</v>
      </c>
      <c r="D63" s="152">
        <v>0</v>
      </c>
      <c r="E63" s="152">
        <v>0</v>
      </c>
      <c r="F63" s="152">
        <v>0</v>
      </c>
      <c r="G63" s="152">
        <v>0</v>
      </c>
      <c r="H63" s="152">
        <v>0</v>
      </c>
      <c r="I63" s="152">
        <v>0</v>
      </c>
      <c r="J63" s="152">
        <v>0</v>
      </c>
      <c r="K63" s="158">
        <v>0.9</v>
      </c>
      <c r="L63" s="152">
        <v>0</v>
      </c>
      <c r="M63" s="158">
        <v>0.9</v>
      </c>
      <c r="N63" s="111"/>
      <c r="O63" s="110" t="s">
        <v>27</v>
      </c>
      <c r="P63" s="152">
        <v>0</v>
      </c>
      <c r="Q63" s="152">
        <v>0</v>
      </c>
      <c r="R63" s="152">
        <v>0</v>
      </c>
      <c r="S63" s="152">
        <v>0</v>
      </c>
      <c r="T63" s="152">
        <v>0</v>
      </c>
      <c r="U63" s="152">
        <v>0</v>
      </c>
      <c r="V63" s="158">
        <v>0.9</v>
      </c>
      <c r="W63" s="152">
        <v>0</v>
      </c>
      <c r="X63" s="152">
        <v>0</v>
      </c>
      <c r="Y63" s="152">
        <v>0</v>
      </c>
      <c r="Z63" s="158">
        <v>0.9</v>
      </c>
    </row>
    <row r="64" spans="1:26" ht="12" customHeight="1">
      <c r="A64" s="111"/>
      <c r="B64" s="112" t="s">
        <v>92</v>
      </c>
      <c r="C64" s="163">
        <v>0</v>
      </c>
      <c r="D64" s="161">
        <v>0</v>
      </c>
      <c r="E64" s="163">
        <v>0</v>
      </c>
      <c r="F64" s="163">
        <v>0</v>
      </c>
      <c r="G64" s="163">
        <v>0</v>
      </c>
      <c r="H64" s="161">
        <v>0</v>
      </c>
      <c r="I64" s="161">
        <v>0</v>
      </c>
      <c r="J64" s="161">
        <v>0</v>
      </c>
      <c r="K64" s="162">
        <v>0.9</v>
      </c>
      <c r="L64" s="161">
        <v>0</v>
      </c>
      <c r="M64" s="162">
        <v>0.9</v>
      </c>
      <c r="N64" s="111"/>
      <c r="O64" s="112" t="s">
        <v>92</v>
      </c>
      <c r="P64" s="163">
        <v>0</v>
      </c>
      <c r="Q64" s="161">
        <v>0</v>
      </c>
      <c r="R64" s="163">
        <v>0</v>
      </c>
      <c r="S64" s="163">
        <v>0</v>
      </c>
      <c r="T64" s="163">
        <v>0</v>
      </c>
      <c r="U64" s="161">
        <v>0</v>
      </c>
      <c r="V64" s="162">
        <v>0.9</v>
      </c>
      <c r="W64" s="161">
        <v>0</v>
      </c>
      <c r="X64" s="161">
        <v>0</v>
      </c>
      <c r="Y64" s="161">
        <v>0</v>
      </c>
      <c r="Z64" s="162">
        <v>0.9</v>
      </c>
    </row>
    <row r="65" spans="1:26" ht="12" customHeight="1">
      <c r="A65" s="111"/>
      <c r="B65" s="110" t="s">
        <v>16</v>
      </c>
      <c r="C65" s="152">
        <v>0</v>
      </c>
      <c r="D65" s="153">
        <v>0</v>
      </c>
      <c r="E65" s="152">
        <v>0</v>
      </c>
      <c r="F65" s="152">
        <v>0</v>
      </c>
      <c r="G65" s="152">
        <v>0</v>
      </c>
      <c r="H65" s="153">
        <v>0</v>
      </c>
      <c r="I65" s="153">
        <v>0</v>
      </c>
      <c r="J65" s="153">
        <v>0</v>
      </c>
      <c r="K65" s="153">
        <v>0</v>
      </c>
      <c r="L65" s="153">
        <v>0</v>
      </c>
      <c r="M65" s="153">
        <v>0</v>
      </c>
      <c r="N65" s="111"/>
      <c r="O65" s="110" t="s">
        <v>16</v>
      </c>
      <c r="P65" s="152">
        <v>0</v>
      </c>
      <c r="Q65" s="153">
        <v>0</v>
      </c>
      <c r="R65" s="152">
        <v>0</v>
      </c>
      <c r="S65" s="152">
        <v>0</v>
      </c>
      <c r="T65" s="152">
        <v>0</v>
      </c>
      <c r="U65" s="153">
        <v>0</v>
      </c>
      <c r="V65" s="153">
        <v>0</v>
      </c>
      <c r="W65" s="153">
        <v>0</v>
      </c>
      <c r="X65" s="153">
        <v>0</v>
      </c>
      <c r="Y65" s="153">
        <v>0</v>
      </c>
      <c r="Z65" s="153">
        <v>0</v>
      </c>
    </row>
    <row r="66" spans="1:26" ht="12" customHeight="1">
      <c r="A66" s="111"/>
      <c r="B66" s="110" t="s">
        <v>15</v>
      </c>
      <c r="C66" s="152">
        <v>0</v>
      </c>
      <c r="D66" s="152">
        <v>0</v>
      </c>
      <c r="E66" s="152">
        <v>0</v>
      </c>
      <c r="F66" s="152">
        <v>0</v>
      </c>
      <c r="G66" s="152">
        <v>0</v>
      </c>
      <c r="H66" s="152">
        <v>0</v>
      </c>
      <c r="I66" s="152">
        <v>0</v>
      </c>
      <c r="J66" s="152">
        <v>0</v>
      </c>
      <c r="K66" s="152">
        <v>0</v>
      </c>
      <c r="L66" s="152">
        <v>0</v>
      </c>
      <c r="M66" s="152">
        <v>0</v>
      </c>
      <c r="N66" s="111"/>
      <c r="O66" s="110" t="s">
        <v>15</v>
      </c>
      <c r="P66" s="152">
        <v>0</v>
      </c>
      <c r="Q66" s="152">
        <v>0</v>
      </c>
      <c r="R66" s="152">
        <v>0</v>
      </c>
      <c r="S66" s="152">
        <v>0</v>
      </c>
      <c r="T66" s="152">
        <v>0</v>
      </c>
      <c r="U66" s="152">
        <v>0</v>
      </c>
      <c r="V66" s="152">
        <v>0</v>
      </c>
      <c r="W66" s="152">
        <v>0</v>
      </c>
      <c r="X66" s="152">
        <v>0</v>
      </c>
      <c r="Y66" s="152">
        <v>0</v>
      </c>
      <c r="Z66" s="152">
        <v>0</v>
      </c>
    </row>
    <row r="67" spans="1:26" ht="12" customHeight="1">
      <c r="A67" s="111"/>
      <c r="B67" s="112" t="s">
        <v>93</v>
      </c>
      <c r="C67" s="163">
        <v>0</v>
      </c>
      <c r="D67" s="161">
        <v>0</v>
      </c>
      <c r="E67" s="163">
        <v>0</v>
      </c>
      <c r="F67" s="163">
        <v>0</v>
      </c>
      <c r="G67" s="163">
        <v>0</v>
      </c>
      <c r="H67" s="161">
        <v>0</v>
      </c>
      <c r="I67" s="161">
        <v>0</v>
      </c>
      <c r="J67" s="161">
        <v>0</v>
      </c>
      <c r="K67" s="161">
        <v>0</v>
      </c>
      <c r="L67" s="161">
        <v>0</v>
      </c>
      <c r="M67" s="161">
        <v>0</v>
      </c>
      <c r="N67" s="111"/>
      <c r="O67" s="112" t="s">
        <v>93</v>
      </c>
      <c r="P67" s="163">
        <v>0</v>
      </c>
      <c r="Q67" s="161">
        <v>0</v>
      </c>
      <c r="R67" s="163">
        <v>0</v>
      </c>
      <c r="S67" s="163">
        <v>0</v>
      </c>
      <c r="T67" s="163">
        <v>0</v>
      </c>
      <c r="U67" s="161">
        <v>0</v>
      </c>
      <c r="V67" s="161">
        <v>0</v>
      </c>
      <c r="W67" s="161">
        <v>0</v>
      </c>
      <c r="X67" s="161">
        <v>0</v>
      </c>
      <c r="Y67" s="161">
        <v>0</v>
      </c>
      <c r="Z67" s="161">
        <v>0</v>
      </c>
    </row>
    <row r="68" spans="1:26" ht="12" customHeight="1">
      <c r="A68" s="111"/>
      <c r="B68" s="112" t="s">
        <v>2</v>
      </c>
      <c r="C68" s="167">
        <v>0</v>
      </c>
      <c r="D68" s="165">
        <v>0</v>
      </c>
      <c r="E68" s="167">
        <v>0</v>
      </c>
      <c r="F68" s="167">
        <v>0</v>
      </c>
      <c r="G68" s="167">
        <v>0</v>
      </c>
      <c r="H68" s="165">
        <v>0</v>
      </c>
      <c r="I68" s="165">
        <v>0</v>
      </c>
      <c r="J68" s="165">
        <v>0</v>
      </c>
      <c r="K68" s="166">
        <v>0.9</v>
      </c>
      <c r="L68" s="165">
        <v>0</v>
      </c>
      <c r="M68" s="166">
        <v>0.9</v>
      </c>
      <c r="N68" s="111"/>
      <c r="O68" s="112" t="s">
        <v>2</v>
      </c>
      <c r="P68" s="167">
        <v>0</v>
      </c>
      <c r="Q68" s="165">
        <v>0</v>
      </c>
      <c r="R68" s="167">
        <v>0</v>
      </c>
      <c r="S68" s="167">
        <v>0</v>
      </c>
      <c r="T68" s="167">
        <v>0</v>
      </c>
      <c r="U68" s="165">
        <v>0</v>
      </c>
      <c r="V68" s="166">
        <v>0.9</v>
      </c>
      <c r="W68" s="165">
        <v>0</v>
      </c>
      <c r="X68" s="165">
        <v>0</v>
      </c>
      <c r="Y68" s="165">
        <v>0</v>
      </c>
      <c r="Z68" s="166">
        <v>0.9</v>
      </c>
    </row>
    <row r="69" spans="1:26" ht="12" customHeight="1">
      <c r="A69" s="109" t="s">
        <v>24</v>
      </c>
      <c r="B69" s="110" t="s">
        <v>31</v>
      </c>
      <c r="C69" s="158">
        <v>19</v>
      </c>
      <c r="D69" s="153">
        <v>0</v>
      </c>
      <c r="E69" s="158">
        <v>3</v>
      </c>
      <c r="F69" s="152">
        <v>0</v>
      </c>
      <c r="G69" s="158">
        <v>9</v>
      </c>
      <c r="H69" s="159">
        <v>4</v>
      </c>
      <c r="I69" s="159">
        <v>40</v>
      </c>
      <c r="J69" s="153">
        <v>0</v>
      </c>
      <c r="K69" s="159">
        <v>39</v>
      </c>
      <c r="L69" s="159">
        <v>5</v>
      </c>
      <c r="M69" s="159">
        <v>119</v>
      </c>
      <c r="N69" s="109" t="s">
        <v>24</v>
      </c>
      <c r="O69" s="110" t="s">
        <v>31</v>
      </c>
      <c r="P69" s="158">
        <v>24</v>
      </c>
      <c r="Q69" s="153">
        <v>0</v>
      </c>
      <c r="R69" s="158">
        <v>4</v>
      </c>
      <c r="S69" s="158">
        <v>6</v>
      </c>
      <c r="T69" s="158">
        <v>15</v>
      </c>
      <c r="U69" s="159">
        <v>2</v>
      </c>
      <c r="V69" s="159">
        <v>31</v>
      </c>
      <c r="W69" s="153">
        <v>0</v>
      </c>
      <c r="X69" s="159">
        <v>31</v>
      </c>
      <c r="Y69" s="159">
        <v>10</v>
      </c>
      <c r="Z69" s="159">
        <v>123</v>
      </c>
    </row>
    <row r="70" spans="1:26" ht="12" customHeight="1">
      <c r="A70" s="111"/>
      <c r="B70" s="110" t="s">
        <v>30</v>
      </c>
      <c r="C70" s="158">
        <v>2</v>
      </c>
      <c r="D70" s="153">
        <v>0</v>
      </c>
      <c r="E70" s="152">
        <v>0</v>
      </c>
      <c r="F70" s="152">
        <v>0</v>
      </c>
      <c r="G70" s="152">
        <v>0</v>
      </c>
      <c r="H70" s="153">
        <v>0</v>
      </c>
      <c r="I70" s="159">
        <v>3</v>
      </c>
      <c r="J70" s="153">
        <v>0</v>
      </c>
      <c r="K70" s="159">
        <v>2</v>
      </c>
      <c r="L70" s="153">
        <v>0</v>
      </c>
      <c r="M70" s="159">
        <v>7</v>
      </c>
      <c r="N70" s="111"/>
      <c r="O70" s="110" t="s">
        <v>30</v>
      </c>
      <c r="P70" s="152">
        <v>0</v>
      </c>
      <c r="Q70" s="153">
        <v>0</v>
      </c>
      <c r="R70" s="152">
        <v>0</v>
      </c>
      <c r="S70" s="152">
        <v>0</v>
      </c>
      <c r="T70" s="158">
        <v>1</v>
      </c>
      <c r="U70" s="153">
        <v>0</v>
      </c>
      <c r="V70" s="159">
        <v>1</v>
      </c>
      <c r="W70" s="153">
        <v>0</v>
      </c>
      <c r="X70" s="159">
        <v>3</v>
      </c>
      <c r="Y70" s="153">
        <v>0</v>
      </c>
      <c r="Z70" s="159">
        <v>5</v>
      </c>
    </row>
    <row r="71" spans="1:26" ht="12" customHeight="1">
      <c r="A71" s="111"/>
      <c r="B71" s="110" t="s">
        <v>29</v>
      </c>
      <c r="C71" s="152">
        <v>0</v>
      </c>
      <c r="D71" s="153">
        <v>0</v>
      </c>
      <c r="E71" s="152">
        <v>0</v>
      </c>
      <c r="F71" s="152">
        <v>0</v>
      </c>
      <c r="G71" s="152">
        <v>0</v>
      </c>
      <c r="H71" s="153">
        <v>0</v>
      </c>
      <c r="I71" s="153">
        <v>0</v>
      </c>
      <c r="J71" s="153">
        <v>0</v>
      </c>
      <c r="K71" s="153">
        <v>0</v>
      </c>
      <c r="L71" s="153">
        <v>0</v>
      </c>
      <c r="M71" s="153">
        <v>0</v>
      </c>
      <c r="N71" s="111"/>
      <c r="O71" s="110" t="s">
        <v>29</v>
      </c>
      <c r="P71" s="152">
        <v>0</v>
      </c>
      <c r="Q71" s="153">
        <v>0</v>
      </c>
      <c r="R71" s="152">
        <v>0</v>
      </c>
      <c r="S71" s="152">
        <v>0</v>
      </c>
      <c r="T71" s="152">
        <v>0</v>
      </c>
      <c r="U71" s="153">
        <v>0</v>
      </c>
      <c r="V71" s="153">
        <v>0</v>
      </c>
      <c r="W71" s="153">
        <v>0</v>
      </c>
      <c r="X71" s="153">
        <v>0</v>
      </c>
      <c r="Y71" s="153">
        <v>0</v>
      </c>
      <c r="Z71" s="153">
        <v>0</v>
      </c>
    </row>
    <row r="72" spans="1:26" ht="12" customHeight="1">
      <c r="A72" s="111"/>
      <c r="B72" s="110" t="s">
        <v>28</v>
      </c>
      <c r="C72" s="152">
        <v>0</v>
      </c>
      <c r="D72" s="153">
        <v>0</v>
      </c>
      <c r="E72" s="152">
        <v>0</v>
      </c>
      <c r="F72" s="152">
        <v>0</v>
      </c>
      <c r="G72" s="152">
        <v>0</v>
      </c>
      <c r="H72" s="153">
        <v>0</v>
      </c>
      <c r="I72" s="159">
        <v>1</v>
      </c>
      <c r="J72" s="153">
        <v>0</v>
      </c>
      <c r="K72" s="153">
        <v>0</v>
      </c>
      <c r="L72" s="153">
        <v>0</v>
      </c>
      <c r="M72" s="159">
        <v>1</v>
      </c>
      <c r="N72" s="111"/>
      <c r="O72" s="110" t="s">
        <v>28</v>
      </c>
      <c r="P72" s="152">
        <v>0</v>
      </c>
      <c r="Q72" s="153">
        <v>0</v>
      </c>
      <c r="R72" s="152">
        <v>0</v>
      </c>
      <c r="S72" s="152">
        <v>0</v>
      </c>
      <c r="T72" s="152">
        <v>0</v>
      </c>
      <c r="U72" s="153">
        <v>0</v>
      </c>
      <c r="V72" s="159">
        <v>1</v>
      </c>
      <c r="W72" s="153">
        <v>0</v>
      </c>
      <c r="X72" s="153">
        <v>0</v>
      </c>
      <c r="Y72" s="153">
        <v>0</v>
      </c>
      <c r="Z72" s="159">
        <v>1</v>
      </c>
    </row>
    <row r="73" spans="1:26" ht="12" customHeight="1">
      <c r="A73" s="111"/>
      <c r="B73" s="110" t="s">
        <v>27</v>
      </c>
      <c r="C73" s="152">
        <v>0</v>
      </c>
      <c r="D73" s="152">
        <v>0</v>
      </c>
      <c r="E73" s="152">
        <v>0</v>
      </c>
      <c r="F73" s="152">
        <v>0</v>
      </c>
      <c r="G73" s="152">
        <v>0</v>
      </c>
      <c r="H73" s="152">
        <v>0</v>
      </c>
      <c r="I73" s="152">
        <v>0</v>
      </c>
      <c r="J73" s="152">
        <v>0</v>
      </c>
      <c r="K73" s="152">
        <v>0</v>
      </c>
      <c r="L73" s="152">
        <v>0</v>
      </c>
      <c r="M73" s="152">
        <v>0</v>
      </c>
      <c r="N73" s="111"/>
      <c r="O73" s="110" t="s">
        <v>27</v>
      </c>
      <c r="P73" s="152">
        <v>0</v>
      </c>
      <c r="Q73" s="152">
        <v>0</v>
      </c>
      <c r="R73" s="152">
        <v>0</v>
      </c>
      <c r="S73" s="152">
        <v>0</v>
      </c>
      <c r="T73" s="152">
        <v>0</v>
      </c>
      <c r="U73" s="152">
        <v>0</v>
      </c>
      <c r="V73" s="152">
        <v>0</v>
      </c>
      <c r="W73" s="152">
        <v>0</v>
      </c>
      <c r="X73" s="152">
        <v>0</v>
      </c>
      <c r="Y73" s="152">
        <v>0</v>
      </c>
      <c r="Z73" s="152">
        <v>0</v>
      </c>
    </row>
    <row r="74" spans="1:26" ht="12" customHeight="1">
      <c r="A74" s="111"/>
      <c r="B74" s="112" t="s">
        <v>92</v>
      </c>
      <c r="C74" s="160">
        <v>21</v>
      </c>
      <c r="D74" s="161">
        <v>0</v>
      </c>
      <c r="E74" s="160">
        <v>3</v>
      </c>
      <c r="F74" s="163">
        <v>0</v>
      </c>
      <c r="G74" s="160">
        <v>9</v>
      </c>
      <c r="H74" s="162">
        <v>4</v>
      </c>
      <c r="I74" s="162">
        <v>44</v>
      </c>
      <c r="J74" s="161">
        <v>0</v>
      </c>
      <c r="K74" s="162">
        <v>41</v>
      </c>
      <c r="L74" s="162">
        <v>5</v>
      </c>
      <c r="M74" s="162">
        <v>127</v>
      </c>
      <c r="N74" s="111"/>
      <c r="O74" s="112" t="s">
        <v>92</v>
      </c>
      <c r="P74" s="160">
        <v>24</v>
      </c>
      <c r="Q74" s="161">
        <v>0</v>
      </c>
      <c r="R74" s="160">
        <v>4</v>
      </c>
      <c r="S74" s="160">
        <v>6</v>
      </c>
      <c r="T74" s="160">
        <v>16</v>
      </c>
      <c r="U74" s="162">
        <v>2</v>
      </c>
      <c r="V74" s="162">
        <v>33</v>
      </c>
      <c r="W74" s="161">
        <v>0</v>
      </c>
      <c r="X74" s="162">
        <v>34</v>
      </c>
      <c r="Y74" s="162">
        <v>10</v>
      </c>
      <c r="Z74" s="162">
        <v>129</v>
      </c>
    </row>
    <row r="75" spans="1:26" ht="12" customHeight="1">
      <c r="A75" s="111"/>
      <c r="B75" s="110" t="s">
        <v>16</v>
      </c>
      <c r="C75" s="152">
        <v>0</v>
      </c>
      <c r="D75" s="153">
        <v>0</v>
      </c>
      <c r="E75" s="152">
        <v>0</v>
      </c>
      <c r="F75" s="152">
        <v>0</v>
      </c>
      <c r="G75" s="152">
        <v>0</v>
      </c>
      <c r="H75" s="153">
        <v>0</v>
      </c>
      <c r="I75" s="153">
        <v>0</v>
      </c>
      <c r="J75" s="153">
        <v>0</v>
      </c>
      <c r="K75" s="153">
        <v>0</v>
      </c>
      <c r="L75" s="153">
        <v>0</v>
      </c>
      <c r="M75" s="153">
        <v>0</v>
      </c>
      <c r="N75" s="111"/>
      <c r="O75" s="110" t="s">
        <v>16</v>
      </c>
      <c r="P75" s="152">
        <v>0</v>
      </c>
      <c r="Q75" s="153">
        <v>0</v>
      </c>
      <c r="R75" s="152">
        <v>0</v>
      </c>
      <c r="S75" s="152">
        <v>0</v>
      </c>
      <c r="T75" s="152">
        <v>0</v>
      </c>
      <c r="U75" s="153">
        <v>0</v>
      </c>
      <c r="V75" s="153">
        <v>0</v>
      </c>
      <c r="W75" s="153">
        <v>0</v>
      </c>
      <c r="X75" s="153">
        <v>0</v>
      </c>
      <c r="Y75" s="153">
        <v>0</v>
      </c>
      <c r="Z75" s="153">
        <v>0</v>
      </c>
    </row>
    <row r="76" spans="1:26" ht="12" customHeight="1">
      <c r="A76" s="111"/>
      <c r="B76" s="110" t="s">
        <v>15</v>
      </c>
      <c r="C76" s="152">
        <v>0</v>
      </c>
      <c r="D76" s="152">
        <v>0</v>
      </c>
      <c r="E76" s="152">
        <v>0</v>
      </c>
      <c r="F76" s="152">
        <v>0</v>
      </c>
      <c r="G76" s="152">
        <v>0</v>
      </c>
      <c r="H76" s="152">
        <v>0</v>
      </c>
      <c r="I76" s="152">
        <v>0</v>
      </c>
      <c r="J76" s="152">
        <v>0</v>
      </c>
      <c r="K76" s="152">
        <v>0</v>
      </c>
      <c r="L76" s="152">
        <v>0</v>
      </c>
      <c r="M76" s="152">
        <v>0</v>
      </c>
      <c r="N76" s="111"/>
      <c r="O76" s="110" t="s">
        <v>15</v>
      </c>
      <c r="P76" s="152">
        <v>0</v>
      </c>
      <c r="Q76" s="152">
        <v>0</v>
      </c>
      <c r="R76" s="152">
        <v>0</v>
      </c>
      <c r="S76" s="152">
        <v>0</v>
      </c>
      <c r="T76" s="152">
        <v>0</v>
      </c>
      <c r="U76" s="152">
        <v>0</v>
      </c>
      <c r="V76" s="152">
        <v>0</v>
      </c>
      <c r="W76" s="152">
        <v>0</v>
      </c>
      <c r="X76" s="152">
        <v>0</v>
      </c>
      <c r="Y76" s="152">
        <v>0</v>
      </c>
      <c r="Z76" s="152">
        <v>0</v>
      </c>
    </row>
    <row r="77" spans="1:26" ht="12" customHeight="1">
      <c r="A77" s="111"/>
      <c r="B77" s="112" t="s">
        <v>93</v>
      </c>
      <c r="C77" s="163">
        <v>0</v>
      </c>
      <c r="D77" s="161">
        <v>0</v>
      </c>
      <c r="E77" s="163">
        <v>0</v>
      </c>
      <c r="F77" s="163">
        <v>0</v>
      </c>
      <c r="G77" s="163">
        <v>0</v>
      </c>
      <c r="H77" s="161">
        <v>0</v>
      </c>
      <c r="I77" s="161">
        <v>0</v>
      </c>
      <c r="J77" s="161">
        <v>0</v>
      </c>
      <c r="K77" s="161">
        <v>0</v>
      </c>
      <c r="L77" s="161">
        <v>0</v>
      </c>
      <c r="M77" s="161">
        <v>0</v>
      </c>
      <c r="N77" s="111"/>
      <c r="O77" s="112" t="s">
        <v>93</v>
      </c>
      <c r="P77" s="163">
        <v>0</v>
      </c>
      <c r="Q77" s="161">
        <v>0</v>
      </c>
      <c r="R77" s="163">
        <v>0</v>
      </c>
      <c r="S77" s="163">
        <v>0</v>
      </c>
      <c r="T77" s="163">
        <v>0</v>
      </c>
      <c r="U77" s="161">
        <v>0</v>
      </c>
      <c r="V77" s="161">
        <v>0</v>
      </c>
      <c r="W77" s="161">
        <v>0</v>
      </c>
      <c r="X77" s="161">
        <v>0</v>
      </c>
      <c r="Y77" s="161">
        <v>0</v>
      </c>
      <c r="Z77" s="161">
        <v>0</v>
      </c>
    </row>
    <row r="78" spans="1:26" ht="12" customHeight="1">
      <c r="A78" s="109"/>
      <c r="B78" s="112" t="s">
        <v>2</v>
      </c>
      <c r="C78" s="164">
        <v>21</v>
      </c>
      <c r="D78" s="165">
        <v>0</v>
      </c>
      <c r="E78" s="164">
        <v>3</v>
      </c>
      <c r="F78" s="167">
        <v>0</v>
      </c>
      <c r="G78" s="164">
        <v>9</v>
      </c>
      <c r="H78" s="166">
        <v>4</v>
      </c>
      <c r="I78" s="166">
        <v>44</v>
      </c>
      <c r="J78" s="165">
        <v>0</v>
      </c>
      <c r="K78" s="166">
        <v>41</v>
      </c>
      <c r="L78" s="166">
        <v>5</v>
      </c>
      <c r="M78" s="166">
        <v>127</v>
      </c>
      <c r="N78" s="109"/>
      <c r="O78" s="112" t="s">
        <v>2</v>
      </c>
      <c r="P78" s="164">
        <v>24</v>
      </c>
      <c r="Q78" s="165">
        <v>0</v>
      </c>
      <c r="R78" s="164">
        <v>4</v>
      </c>
      <c r="S78" s="164">
        <v>6</v>
      </c>
      <c r="T78" s="164">
        <v>16</v>
      </c>
      <c r="U78" s="166">
        <v>2</v>
      </c>
      <c r="V78" s="166">
        <v>33</v>
      </c>
      <c r="W78" s="165">
        <v>0</v>
      </c>
      <c r="X78" s="166">
        <v>34</v>
      </c>
      <c r="Y78" s="166">
        <v>10</v>
      </c>
      <c r="Z78" s="166">
        <v>129</v>
      </c>
    </row>
    <row r="79" spans="1:26" ht="12" customHeight="1">
      <c r="A79" s="108" t="s">
        <v>40</v>
      </c>
      <c r="B79" s="110" t="s">
        <v>31</v>
      </c>
      <c r="C79" s="158">
        <v>19</v>
      </c>
      <c r="D79" s="153">
        <v>0</v>
      </c>
      <c r="E79" s="158">
        <v>3</v>
      </c>
      <c r="F79" s="152">
        <v>0</v>
      </c>
      <c r="G79" s="158">
        <v>9</v>
      </c>
      <c r="H79" s="159">
        <v>4</v>
      </c>
      <c r="I79" s="159">
        <v>40</v>
      </c>
      <c r="J79" s="153">
        <v>0</v>
      </c>
      <c r="K79" s="159">
        <v>39</v>
      </c>
      <c r="L79" s="159">
        <v>5</v>
      </c>
      <c r="M79" s="159">
        <v>119</v>
      </c>
      <c r="N79" s="108" t="s">
        <v>40</v>
      </c>
      <c r="O79" s="110" t="s">
        <v>31</v>
      </c>
      <c r="P79" s="158">
        <v>24</v>
      </c>
      <c r="Q79" s="153">
        <v>0</v>
      </c>
      <c r="R79" s="158">
        <v>4</v>
      </c>
      <c r="S79" s="158">
        <v>6</v>
      </c>
      <c r="T79" s="158">
        <v>15</v>
      </c>
      <c r="U79" s="159">
        <v>2</v>
      </c>
      <c r="V79" s="159">
        <v>31</v>
      </c>
      <c r="W79" s="153">
        <v>0</v>
      </c>
      <c r="X79" s="159">
        <v>31</v>
      </c>
      <c r="Y79" s="159">
        <v>10</v>
      </c>
      <c r="Z79" s="159">
        <v>123</v>
      </c>
    </row>
    <row r="80" spans="1:26" ht="12" customHeight="1">
      <c r="A80" s="107"/>
      <c r="B80" s="110" t="s">
        <v>30</v>
      </c>
      <c r="C80" s="158">
        <v>25</v>
      </c>
      <c r="D80" s="153">
        <v>0</v>
      </c>
      <c r="E80" s="152">
        <v>0</v>
      </c>
      <c r="F80" s="158">
        <v>2</v>
      </c>
      <c r="G80" s="158">
        <v>5</v>
      </c>
      <c r="H80" s="159">
        <v>2</v>
      </c>
      <c r="I80" s="159">
        <v>37</v>
      </c>
      <c r="J80" s="153">
        <v>0</v>
      </c>
      <c r="K80" s="159">
        <v>35</v>
      </c>
      <c r="L80" s="159">
        <v>4</v>
      </c>
      <c r="M80" s="159">
        <v>110</v>
      </c>
      <c r="N80" s="107"/>
      <c r="O80" s="110" t="s">
        <v>30</v>
      </c>
      <c r="P80" s="158">
        <v>18</v>
      </c>
      <c r="Q80" s="153">
        <v>0</v>
      </c>
      <c r="R80" s="158">
        <v>5</v>
      </c>
      <c r="S80" s="158">
        <v>3</v>
      </c>
      <c r="T80" s="158">
        <v>7</v>
      </c>
      <c r="U80" s="159">
        <v>2</v>
      </c>
      <c r="V80" s="159">
        <v>35</v>
      </c>
      <c r="W80" s="153">
        <v>0</v>
      </c>
      <c r="X80" s="159">
        <v>33</v>
      </c>
      <c r="Y80" s="159">
        <v>5</v>
      </c>
      <c r="Z80" s="159">
        <v>108</v>
      </c>
    </row>
    <row r="81" spans="1:26" ht="12" customHeight="1">
      <c r="A81" s="107"/>
      <c r="B81" s="110" t="s">
        <v>29</v>
      </c>
      <c r="C81" s="158">
        <v>31</v>
      </c>
      <c r="D81" s="153">
        <v>0</v>
      </c>
      <c r="E81" s="158">
        <v>3</v>
      </c>
      <c r="F81" s="158">
        <v>2</v>
      </c>
      <c r="G81" s="158">
        <v>2</v>
      </c>
      <c r="H81" s="159">
        <v>4</v>
      </c>
      <c r="I81" s="159">
        <v>27</v>
      </c>
      <c r="J81" s="153">
        <v>0</v>
      </c>
      <c r="K81" s="159">
        <v>19</v>
      </c>
      <c r="L81" s="159">
        <v>2</v>
      </c>
      <c r="M81" s="159">
        <v>90</v>
      </c>
      <c r="N81" s="107"/>
      <c r="O81" s="110" t="s">
        <v>29</v>
      </c>
      <c r="P81" s="158">
        <v>28</v>
      </c>
      <c r="Q81" s="153">
        <v>0</v>
      </c>
      <c r="R81" s="158">
        <v>2</v>
      </c>
      <c r="S81" s="152">
        <v>0</v>
      </c>
      <c r="T81" s="158">
        <v>13</v>
      </c>
      <c r="U81" s="159">
        <v>1</v>
      </c>
      <c r="V81" s="159">
        <v>19</v>
      </c>
      <c r="W81" s="153">
        <v>0</v>
      </c>
      <c r="X81" s="159">
        <v>26</v>
      </c>
      <c r="Y81" s="159">
        <v>5</v>
      </c>
      <c r="Z81" s="159">
        <v>94</v>
      </c>
    </row>
    <row r="82" spans="1:26" ht="12" customHeight="1">
      <c r="A82" s="107"/>
      <c r="B82" s="110" t="s">
        <v>28</v>
      </c>
      <c r="C82" s="158">
        <v>16.600000000000001</v>
      </c>
      <c r="D82" s="153">
        <v>0</v>
      </c>
      <c r="E82" s="158">
        <v>2</v>
      </c>
      <c r="F82" s="158">
        <v>1</v>
      </c>
      <c r="G82" s="158">
        <v>2</v>
      </c>
      <c r="H82" s="159">
        <v>2</v>
      </c>
      <c r="I82" s="159">
        <v>29</v>
      </c>
      <c r="J82" s="153">
        <v>0</v>
      </c>
      <c r="K82" s="159">
        <v>18</v>
      </c>
      <c r="L82" s="159">
        <v>2</v>
      </c>
      <c r="M82" s="159">
        <v>72.599999999999994</v>
      </c>
      <c r="N82" s="107"/>
      <c r="O82" s="110" t="s">
        <v>28</v>
      </c>
      <c r="P82" s="158">
        <v>19</v>
      </c>
      <c r="Q82" s="153">
        <v>0</v>
      </c>
      <c r="R82" s="158">
        <v>1.5</v>
      </c>
      <c r="S82" s="158">
        <v>1</v>
      </c>
      <c r="T82" s="158">
        <v>10</v>
      </c>
      <c r="U82" s="159">
        <v>4</v>
      </c>
      <c r="V82" s="159">
        <v>26</v>
      </c>
      <c r="W82" s="153">
        <v>0</v>
      </c>
      <c r="X82" s="159">
        <v>25.4</v>
      </c>
      <c r="Y82" s="159">
        <v>3</v>
      </c>
      <c r="Z82" s="159">
        <v>89.9</v>
      </c>
    </row>
    <row r="83" spans="1:26" ht="12" customHeight="1">
      <c r="A83" s="107"/>
      <c r="B83" s="110" t="s">
        <v>27</v>
      </c>
      <c r="C83" s="158">
        <v>1</v>
      </c>
      <c r="D83" s="152">
        <v>0</v>
      </c>
      <c r="E83" s="152">
        <v>0</v>
      </c>
      <c r="F83" s="152">
        <v>0</v>
      </c>
      <c r="G83" s="158">
        <v>1</v>
      </c>
      <c r="H83" s="152">
        <v>0</v>
      </c>
      <c r="I83" s="158">
        <v>3.1</v>
      </c>
      <c r="J83" s="152">
        <v>0</v>
      </c>
      <c r="K83" s="158">
        <v>1.9</v>
      </c>
      <c r="L83" s="152">
        <v>0</v>
      </c>
      <c r="M83" s="158">
        <v>6.9</v>
      </c>
      <c r="N83" s="107"/>
      <c r="O83" s="110" t="s">
        <v>27</v>
      </c>
      <c r="P83" s="158">
        <v>1</v>
      </c>
      <c r="Q83" s="152">
        <v>0</v>
      </c>
      <c r="R83" s="152">
        <v>0</v>
      </c>
      <c r="S83" s="152">
        <v>0</v>
      </c>
      <c r="T83" s="158">
        <v>1.5</v>
      </c>
      <c r="U83" s="152">
        <v>0</v>
      </c>
      <c r="V83" s="158">
        <v>4.2</v>
      </c>
      <c r="W83" s="152">
        <v>0</v>
      </c>
      <c r="X83" s="158">
        <v>3.8</v>
      </c>
      <c r="Y83" s="152">
        <v>0</v>
      </c>
      <c r="Z83" s="158">
        <v>10.5</v>
      </c>
    </row>
    <row r="84" spans="1:26" ht="12" customHeight="1">
      <c r="A84" s="107"/>
      <c r="B84" s="112" t="s">
        <v>92</v>
      </c>
      <c r="C84" s="160">
        <v>92.6</v>
      </c>
      <c r="D84" s="161">
        <v>0</v>
      </c>
      <c r="E84" s="160">
        <v>8</v>
      </c>
      <c r="F84" s="160">
        <v>5</v>
      </c>
      <c r="G84" s="160">
        <v>19</v>
      </c>
      <c r="H84" s="162">
        <v>12</v>
      </c>
      <c r="I84" s="162">
        <v>136.1</v>
      </c>
      <c r="J84" s="161">
        <v>0</v>
      </c>
      <c r="K84" s="162">
        <v>112.9</v>
      </c>
      <c r="L84" s="162">
        <v>13</v>
      </c>
      <c r="M84" s="162">
        <v>398.5</v>
      </c>
      <c r="N84" s="107"/>
      <c r="O84" s="112" t="s">
        <v>92</v>
      </c>
      <c r="P84" s="160">
        <v>90</v>
      </c>
      <c r="Q84" s="161">
        <v>0</v>
      </c>
      <c r="R84" s="160">
        <v>12.5</v>
      </c>
      <c r="S84" s="160">
        <v>10</v>
      </c>
      <c r="T84" s="160">
        <v>46.5</v>
      </c>
      <c r="U84" s="162">
        <v>9</v>
      </c>
      <c r="V84" s="162">
        <v>115.2</v>
      </c>
      <c r="W84" s="161">
        <v>0</v>
      </c>
      <c r="X84" s="162">
        <v>119.2</v>
      </c>
      <c r="Y84" s="162">
        <v>23</v>
      </c>
      <c r="Z84" s="162">
        <v>425.4</v>
      </c>
    </row>
    <row r="85" spans="1:26" ht="12" customHeight="1">
      <c r="A85" s="107"/>
      <c r="B85" s="110" t="s">
        <v>16</v>
      </c>
      <c r="C85" s="158">
        <v>20</v>
      </c>
      <c r="D85" s="153">
        <v>0</v>
      </c>
      <c r="E85" s="152">
        <v>0</v>
      </c>
      <c r="F85" s="152">
        <v>0</v>
      </c>
      <c r="G85" s="152">
        <v>0</v>
      </c>
      <c r="H85" s="153">
        <v>0</v>
      </c>
      <c r="I85" s="159">
        <v>1</v>
      </c>
      <c r="J85" s="153">
        <v>0</v>
      </c>
      <c r="K85" s="159">
        <v>1</v>
      </c>
      <c r="L85" s="159">
        <v>2</v>
      </c>
      <c r="M85" s="159">
        <v>24</v>
      </c>
      <c r="N85" s="107"/>
      <c r="O85" s="110" t="s">
        <v>16</v>
      </c>
      <c r="P85" s="158">
        <v>15</v>
      </c>
      <c r="Q85" s="153">
        <v>0</v>
      </c>
      <c r="R85" s="152">
        <v>0</v>
      </c>
      <c r="S85" s="152">
        <v>0</v>
      </c>
      <c r="T85" s="152">
        <v>0</v>
      </c>
      <c r="U85" s="153">
        <v>0</v>
      </c>
      <c r="V85" s="159">
        <v>2</v>
      </c>
      <c r="W85" s="153">
        <v>0</v>
      </c>
      <c r="X85" s="159">
        <v>5</v>
      </c>
      <c r="Y85" s="159">
        <v>1</v>
      </c>
      <c r="Z85" s="159">
        <v>23</v>
      </c>
    </row>
    <row r="86" spans="1:26" ht="12" customHeight="1">
      <c r="A86" s="107"/>
      <c r="B86" s="110" t="s">
        <v>15</v>
      </c>
      <c r="C86" s="158">
        <v>34</v>
      </c>
      <c r="D86" s="152">
        <v>0</v>
      </c>
      <c r="E86" s="152">
        <v>0</v>
      </c>
      <c r="F86" s="152">
        <v>0</v>
      </c>
      <c r="G86" s="158">
        <v>2</v>
      </c>
      <c r="H86" s="158">
        <v>2</v>
      </c>
      <c r="I86" s="152">
        <v>0</v>
      </c>
      <c r="J86" s="152">
        <v>0</v>
      </c>
      <c r="K86" s="158">
        <v>27</v>
      </c>
      <c r="L86" s="158">
        <v>15</v>
      </c>
      <c r="M86" s="158">
        <v>80</v>
      </c>
      <c r="N86" s="107"/>
      <c r="O86" s="110" t="s">
        <v>15</v>
      </c>
      <c r="P86" s="158">
        <v>93.1</v>
      </c>
      <c r="Q86" s="152">
        <v>0</v>
      </c>
      <c r="R86" s="158">
        <v>2</v>
      </c>
      <c r="S86" s="152">
        <v>0</v>
      </c>
      <c r="T86" s="152">
        <v>0</v>
      </c>
      <c r="U86" s="158">
        <v>1</v>
      </c>
      <c r="V86" s="158">
        <v>8</v>
      </c>
      <c r="W86" s="152">
        <v>0</v>
      </c>
      <c r="X86" s="158">
        <v>57</v>
      </c>
      <c r="Y86" s="158">
        <v>19</v>
      </c>
      <c r="Z86" s="158">
        <v>180.1</v>
      </c>
    </row>
    <row r="87" spans="1:26" ht="12" customHeight="1">
      <c r="A87" s="107"/>
      <c r="B87" s="112" t="s">
        <v>93</v>
      </c>
      <c r="C87" s="160">
        <v>54</v>
      </c>
      <c r="D87" s="161">
        <v>0</v>
      </c>
      <c r="E87" s="163">
        <v>0</v>
      </c>
      <c r="F87" s="163">
        <v>0</v>
      </c>
      <c r="G87" s="160">
        <v>2</v>
      </c>
      <c r="H87" s="162">
        <v>2</v>
      </c>
      <c r="I87" s="162">
        <v>1</v>
      </c>
      <c r="J87" s="161">
        <v>0</v>
      </c>
      <c r="K87" s="162">
        <v>28</v>
      </c>
      <c r="L87" s="162">
        <v>17</v>
      </c>
      <c r="M87" s="162">
        <v>104</v>
      </c>
      <c r="N87" s="107"/>
      <c r="O87" s="112" t="s">
        <v>93</v>
      </c>
      <c r="P87" s="160">
        <v>108.1</v>
      </c>
      <c r="Q87" s="161">
        <v>0</v>
      </c>
      <c r="R87" s="160">
        <v>2</v>
      </c>
      <c r="S87" s="163">
        <v>0</v>
      </c>
      <c r="T87" s="163">
        <v>0</v>
      </c>
      <c r="U87" s="162">
        <v>1</v>
      </c>
      <c r="V87" s="162">
        <v>10</v>
      </c>
      <c r="W87" s="161">
        <v>0</v>
      </c>
      <c r="X87" s="162">
        <v>62</v>
      </c>
      <c r="Y87" s="162">
        <v>20</v>
      </c>
      <c r="Z87" s="162">
        <v>203.1</v>
      </c>
    </row>
    <row r="88" spans="1:26" ht="12" customHeight="1">
      <c r="A88" s="107"/>
      <c r="B88" s="112" t="s">
        <v>2</v>
      </c>
      <c r="C88" s="164">
        <v>146.6</v>
      </c>
      <c r="D88" s="165">
        <v>0</v>
      </c>
      <c r="E88" s="164">
        <v>8</v>
      </c>
      <c r="F88" s="164">
        <v>5</v>
      </c>
      <c r="G88" s="164">
        <v>21</v>
      </c>
      <c r="H88" s="166">
        <v>14</v>
      </c>
      <c r="I88" s="166">
        <v>137.1</v>
      </c>
      <c r="J88" s="165">
        <v>0</v>
      </c>
      <c r="K88" s="166">
        <v>140.9</v>
      </c>
      <c r="L88" s="166">
        <v>30</v>
      </c>
      <c r="M88" s="166">
        <v>502.6</v>
      </c>
      <c r="N88" s="107"/>
      <c r="O88" s="112" t="s">
        <v>2</v>
      </c>
      <c r="P88" s="164">
        <v>198.1</v>
      </c>
      <c r="Q88" s="165">
        <v>0</v>
      </c>
      <c r="R88" s="164">
        <v>14.5</v>
      </c>
      <c r="S88" s="164">
        <v>10</v>
      </c>
      <c r="T88" s="164">
        <v>46.5</v>
      </c>
      <c r="U88" s="166">
        <v>10</v>
      </c>
      <c r="V88" s="166">
        <v>125.2</v>
      </c>
      <c r="W88" s="165">
        <v>0</v>
      </c>
      <c r="X88" s="166">
        <v>181.2</v>
      </c>
      <c r="Y88" s="166">
        <v>43</v>
      </c>
      <c r="Z88" s="166">
        <v>628.5</v>
      </c>
    </row>
    <row r="89" spans="1:26">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row>
  </sheetData>
  <mergeCells count="4">
    <mergeCell ref="C3:M3"/>
    <mergeCell ref="P3:Z3"/>
    <mergeCell ref="C47:M47"/>
    <mergeCell ref="P47:Z47"/>
  </mergeCells>
  <pageMargins left="0.7" right="0.7" top="0.75" bottom="0.75" header="0.3" footer="0.3"/>
  <pageSetup scale="91" orientation="landscape" r:id="rId1"/>
  <headerFooter>
    <oddHeader>&amp;C&amp;"-,Bold"Mellon College of Science</oddHeader>
    <oddFooter>&amp;CInstitutional Research and Analysis / Official Enrollment Fall Semester 2017</oddFooter>
  </headerFooter>
  <rowBreaks count="1" manualBreakCount="1">
    <brk id="44" max="25" man="1"/>
  </rowBreaks>
  <colBreaks count="1" manualBreakCount="1">
    <brk id="13" max="9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7"/>
  <sheetViews>
    <sheetView zoomScaleNormal="100" zoomScaleSheetLayoutView="100" workbookViewId="0">
      <selection activeCell="A4" sqref="A4:XFD4"/>
    </sheetView>
  </sheetViews>
  <sheetFormatPr defaultRowHeight="12.75"/>
  <cols>
    <col min="1" max="1" width="15.28515625" style="76" customWidth="1"/>
    <col min="2" max="2" width="8.7109375" style="76" customWidth="1"/>
    <col min="3" max="3" width="11.28515625" style="76" customWidth="1"/>
    <col min="4" max="4" width="9.5703125" style="76" customWidth="1"/>
    <col min="5" max="13" width="9.140625" style="76" customWidth="1"/>
    <col min="14" max="14" width="15.28515625" style="76" customWidth="1"/>
    <col min="15" max="15" width="9.140625" style="76" customWidth="1"/>
    <col min="16" max="16" width="11.28515625" style="76" customWidth="1"/>
    <col min="17" max="26" width="9.140625" style="76" customWidth="1"/>
    <col min="27" max="16384" width="9.140625" style="76"/>
  </cols>
  <sheetData>
    <row r="1" spans="1:29" ht="12" customHeight="1">
      <c r="A1" s="118" t="s">
        <v>134</v>
      </c>
      <c r="B1" s="107"/>
      <c r="C1" s="107"/>
      <c r="D1" s="107"/>
      <c r="E1" s="107"/>
      <c r="F1" s="107"/>
      <c r="G1" s="107"/>
      <c r="H1" s="107"/>
      <c r="I1" s="107"/>
      <c r="J1" s="107"/>
      <c r="K1" s="107"/>
      <c r="L1" s="107"/>
      <c r="M1" s="107"/>
      <c r="N1" s="118" t="s">
        <v>134</v>
      </c>
      <c r="O1" s="107"/>
      <c r="P1" s="107"/>
      <c r="Q1" s="107"/>
      <c r="R1" s="107"/>
      <c r="S1" s="107"/>
      <c r="T1" s="107"/>
      <c r="U1" s="107"/>
      <c r="V1" s="107"/>
      <c r="W1" s="107"/>
      <c r="X1" s="107"/>
      <c r="Y1" s="107"/>
      <c r="Z1" s="107"/>
    </row>
    <row r="2" spans="1:29" ht="12" customHeight="1">
      <c r="A2" s="118"/>
      <c r="B2" s="107"/>
      <c r="C2" s="107"/>
      <c r="D2" s="107"/>
      <c r="E2" s="107"/>
      <c r="F2" s="107"/>
      <c r="G2" s="107"/>
      <c r="H2" s="107"/>
      <c r="I2" s="107"/>
      <c r="J2" s="107"/>
      <c r="K2" s="107"/>
      <c r="L2" s="107"/>
      <c r="M2" s="107"/>
      <c r="N2" s="118"/>
      <c r="O2" s="107"/>
      <c r="P2" s="107"/>
      <c r="Q2" s="107"/>
      <c r="R2" s="107"/>
      <c r="S2" s="107"/>
      <c r="T2" s="107"/>
      <c r="U2" s="107"/>
      <c r="V2" s="107"/>
      <c r="W2" s="107"/>
      <c r="X2" s="107"/>
      <c r="Y2" s="107"/>
      <c r="Z2" s="107"/>
    </row>
    <row r="3" spans="1:29" ht="12" customHeight="1">
      <c r="A3" s="107"/>
      <c r="B3" s="107"/>
      <c r="C3" s="181" t="s">
        <v>18</v>
      </c>
      <c r="D3" s="181"/>
      <c r="E3" s="181"/>
      <c r="F3" s="181"/>
      <c r="G3" s="181"/>
      <c r="H3" s="181"/>
      <c r="I3" s="181"/>
      <c r="J3" s="181"/>
      <c r="K3" s="181"/>
      <c r="L3" s="181"/>
      <c r="M3" s="181"/>
      <c r="N3" s="107"/>
      <c r="O3" s="107"/>
      <c r="P3" s="181" t="s">
        <v>33</v>
      </c>
      <c r="Q3" s="181" t="s">
        <v>33</v>
      </c>
      <c r="R3" s="181"/>
      <c r="S3" s="181"/>
      <c r="T3" s="181"/>
      <c r="U3" s="181"/>
      <c r="V3" s="181"/>
      <c r="W3" s="181"/>
      <c r="X3" s="181"/>
      <c r="Y3" s="181"/>
      <c r="Z3" s="181"/>
      <c r="AC3" s="76" t="s">
        <v>0</v>
      </c>
    </row>
    <row r="4" spans="1:29" ht="38.25" customHeight="1">
      <c r="A4" s="109" t="s">
        <v>26</v>
      </c>
      <c r="B4" s="109" t="s">
        <v>34</v>
      </c>
      <c r="C4" s="70" t="s">
        <v>12</v>
      </c>
      <c r="D4" s="70" t="s">
        <v>11</v>
      </c>
      <c r="E4" s="70" t="s">
        <v>88</v>
      </c>
      <c r="F4" s="70" t="s">
        <v>9</v>
      </c>
      <c r="G4" s="70" t="s">
        <v>8</v>
      </c>
      <c r="H4" s="70" t="s">
        <v>7</v>
      </c>
      <c r="I4" s="70" t="s">
        <v>89</v>
      </c>
      <c r="J4" s="70" t="s">
        <v>5</v>
      </c>
      <c r="K4" s="70" t="s">
        <v>90</v>
      </c>
      <c r="L4" s="70" t="s">
        <v>3</v>
      </c>
      <c r="M4" s="70" t="s">
        <v>91</v>
      </c>
      <c r="N4" s="109" t="s">
        <v>26</v>
      </c>
      <c r="O4" s="109" t="s">
        <v>34</v>
      </c>
      <c r="P4" s="70" t="s">
        <v>12</v>
      </c>
      <c r="Q4" s="70" t="s">
        <v>11</v>
      </c>
      <c r="R4" s="70" t="s">
        <v>88</v>
      </c>
      <c r="S4" s="70" t="s">
        <v>9</v>
      </c>
      <c r="T4" s="70" t="s">
        <v>8</v>
      </c>
      <c r="U4" s="70" t="s">
        <v>7</v>
      </c>
      <c r="V4" s="70" t="s">
        <v>89</v>
      </c>
      <c r="W4" s="70" t="s">
        <v>5</v>
      </c>
      <c r="X4" s="70" t="s">
        <v>90</v>
      </c>
      <c r="Y4" s="70" t="s">
        <v>3</v>
      </c>
      <c r="Z4" s="70" t="s">
        <v>87</v>
      </c>
    </row>
    <row r="5" spans="1:29" ht="12" customHeight="1">
      <c r="A5" s="109" t="s">
        <v>113</v>
      </c>
      <c r="B5" s="110" t="s">
        <v>31</v>
      </c>
      <c r="C5" s="129">
        <v>0</v>
      </c>
      <c r="D5" s="130">
        <v>0</v>
      </c>
      <c r="E5" s="129">
        <v>0</v>
      </c>
      <c r="F5" s="129">
        <v>0</v>
      </c>
      <c r="G5" s="129">
        <v>0</v>
      </c>
      <c r="H5" s="130">
        <v>0</v>
      </c>
      <c r="I5" s="130">
        <v>0</v>
      </c>
      <c r="J5" s="130">
        <v>0</v>
      </c>
      <c r="K5" s="130">
        <v>0</v>
      </c>
      <c r="L5" s="130">
        <v>0</v>
      </c>
      <c r="M5" s="130">
        <v>0</v>
      </c>
      <c r="N5" s="109" t="s">
        <v>113</v>
      </c>
      <c r="O5" s="110" t="s">
        <v>31</v>
      </c>
      <c r="P5" s="129">
        <v>0</v>
      </c>
      <c r="Q5" s="130">
        <v>0</v>
      </c>
      <c r="R5" s="129">
        <v>0</v>
      </c>
      <c r="S5" s="129">
        <v>0</v>
      </c>
      <c r="T5" s="129">
        <v>0</v>
      </c>
      <c r="U5" s="130">
        <v>0</v>
      </c>
      <c r="V5" s="130">
        <v>0</v>
      </c>
      <c r="W5" s="130">
        <v>0</v>
      </c>
      <c r="X5" s="130">
        <v>0</v>
      </c>
      <c r="Y5" s="130">
        <v>0</v>
      </c>
      <c r="Z5" s="130">
        <v>0</v>
      </c>
    </row>
    <row r="6" spans="1:29" ht="12" customHeight="1">
      <c r="A6" s="109"/>
      <c r="B6" s="110" t="s">
        <v>30</v>
      </c>
      <c r="C6" s="135">
        <v>2</v>
      </c>
      <c r="D6" s="130">
        <v>0</v>
      </c>
      <c r="E6" s="135">
        <v>3</v>
      </c>
      <c r="F6" s="135">
        <v>2</v>
      </c>
      <c r="G6" s="129">
        <v>0</v>
      </c>
      <c r="H6" s="142">
        <v>1</v>
      </c>
      <c r="I6" s="142">
        <v>20</v>
      </c>
      <c r="J6" s="130">
        <v>0</v>
      </c>
      <c r="K6" s="142">
        <v>5</v>
      </c>
      <c r="L6" s="142">
        <v>1</v>
      </c>
      <c r="M6" s="142">
        <v>34</v>
      </c>
      <c r="N6" s="109"/>
      <c r="O6" s="110" t="s">
        <v>30</v>
      </c>
      <c r="P6" s="135">
        <v>2</v>
      </c>
      <c r="Q6" s="130">
        <v>0</v>
      </c>
      <c r="R6" s="129">
        <v>0</v>
      </c>
      <c r="S6" s="135">
        <v>1</v>
      </c>
      <c r="T6" s="135">
        <v>3</v>
      </c>
      <c r="U6" s="130">
        <v>0</v>
      </c>
      <c r="V6" s="142">
        <v>4</v>
      </c>
      <c r="W6" s="130">
        <v>0</v>
      </c>
      <c r="X6" s="142">
        <v>4</v>
      </c>
      <c r="Y6" s="130">
        <v>0</v>
      </c>
      <c r="Z6" s="142">
        <v>14</v>
      </c>
    </row>
    <row r="7" spans="1:29" ht="12" customHeight="1">
      <c r="A7" s="111"/>
      <c r="B7" s="110" t="s">
        <v>29</v>
      </c>
      <c r="C7" s="129">
        <v>0</v>
      </c>
      <c r="D7" s="130">
        <v>0</v>
      </c>
      <c r="E7" s="135">
        <v>2</v>
      </c>
      <c r="F7" s="135">
        <v>1</v>
      </c>
      <c r="G7" s="135">
        <v>1</v>
      </c>
      <c r="H7" s="142">
        <v>2</v>
      </c>
      <c r="I7" s="142">
        <v>10</v>
      </c>
      <c r="J7" s="130">
        <v>0</v>
      </c>
      <c r="K7" s="142">
        <v>10</v>
      </c>
      <c r="L7" s="130">
        <v>0</v>
      </c>
      <c r="M7" s="142">
        <v>26</v>
      </c>
      <c r="N7" s="111"/>
      <c r="O7" s="110" t="s">
        <v>29</v>
      </c>
      <c r="P7" s="135">
        <v>1</v>
      </c>
      <c r="Q7" s="130">
        <v>0</v>
      </c>
      <c r="R7" s="135">
        <v>3</v>
      </c>
      <c r="S7" s="135">
        <v>1</v>
      </c>
      <c r="T7" s="135">
        <v>0.9</v>
      </c>
      <c r="U7" s="130">
        <v>0</v>
      </c>
      <c r="V7" s="142">
        <v>5</v>
      </c>
      <c r="W7" s="130">
        <v>0</v>
      </c>
      <c r="X7" s="142">
        <v>6</v>
      </c>
      <c r="Y7" s="130">
        <v>0</v>
      </c>
      <c r="Z7" s="142">
        <v>16.899999999999999</v>
      </c>
    </row>
    <row r="8" spans="1:29" ht="12" customHeight="1">
      <c r="A8" s="111"/>
      <c r="B8" s="110" t="s">
        <v>28</v>
      </c>
      <c r="C8" s="135">
        <v>3</v>
      </c>
      <c r="D8" s="130">
        <v>0</v>
      </c>
      <c r="E8" s="135">
        <v>3</v>
      </c>
      <c r="F8" s="129">
        <v>0</v>
      </c>
      <c r="G8" s="135">
        <v>1</v>
      </c>
      <c r="H8" s="142">
        <v>1</v>
      </c>
      <c r="I8" s="142">
        <v>13.6</v>
      </c>
      <c r="J8" s="130">
        <v>0</v>
      </c>
      <c r="K8" s="142">
        <v>11</v>
      </c>
      <c r="L8" s="142">
        <v>4</v>
      </c>
      <c r="M8" s="142">
        <v>36.6</v>
      </c>
      <c r="N8" s="111"/>
      <c r="O8" s="110" t="s">
        <v>28</v>
      </c>
      <c r="P8" s="135">
        <v>3</v>
      </c>
      <c r="Q8" s="130">
        <v>0</v>
      </c>
      <c r="R8" s="135">
        <v>2</v>
      </c>
      <c r="S8" s="135">
        <v>1</v>
      </c>
      <c r="T8" s="135">
        <v>1</v>
      </c>
      <c r="U8" s="130">
        <v>0</v>
      </c>
      <c r="V8" s="142">
        <v>7</v>
      </c>
      <c r="W8" s="130">
        <v>0</v>
      </c>
      <c r="X8" s="142">
        <v>6</v>
      </c>
      <c r="Y8" s="130">
        <v>0</v>
      </c>
      <c r="Z8" s="142">
        <v>20</v>
      </c>
    </row>
    <row r="9" spans="1:29" ht="12" customHeight="1">
      <c r="A9" s="111"/>
      <c r="B9" s="110" t="s">
        <v>27</v>
      </c>
      <c r="C9" s="129">
        <v>0</v>
      </c>
      <c r="D9" s="129">
        <v>0</v>
      </c>
      <c r="E9" s="135">
        <v>1</v>
      </c>
      <c r="F9" s="129">
        <v>0</v>
      </c>
      <c r="G9" s="129">
        <v>0</v>
      </c>
      <c r="H9" s="135">
        <v>0.8</v>
      </c>
      <c r="I9" s="129">
        <v>0</v>
      </c>
      <c r="J9" s="129">
        <v>0</v>
      </c>
      <c r="K9" s="129">
        <v>0</v>
      </c>
      <c r="L9" s="129">
        <v>0</v>
      </c>
      <c r="M9" s="135">
        <v>1.8</v>
      </c>
      <c r="N9" s="111"/>
      <c r="O9" s="110" t="s">
        <v>27</v>
      </c>
      <c r="P9" s="129">
        <v>0</v>
      </c>
      <c r="Q9" s="129">
        <v>0</v>
      </c>
      <c r="R9" s="129">
        <v>0</v>
      </c>
      <c r="S9" s="129">
        <v>0</v>
      </c>
      <c r="T9" s="135">
        <v>1</v>
      </c>
      <c r="U9" s="129">
        <v>0</v>
      </c>
      <c r="V9" s="129">
        <v>0</v>
      </c>
      <c r="W9" s="129">
        <v>0</v>
      </c>
      <c r="X9" s="129">
        <v>0</v>
      </c>
      <c r="Y9" s="129">
        <v>0</v>
      </c>
      <c r="Z9" s="135">
        <v>1</v>
      </c>
    </row>
    <row r="10" spans="1:29" ht="12" customHeight="1">
      <c r="A10" s="111"/>
      <c r="B10" s="112" t="s">
        <v>92</v>
      </c>
      <c r="C10" s="143">
        <v>5</v>
      </c>
      <c r="D10" s="136">
        <v>0</v>
      </c>
      <c r="E10" s="143">
        <v>9</v>
      </c>
      <c r="F10" s="143">
        <v>3</v>
      </c>
      <c r="G10" s="143">
        <v>2</v>
      </c>
      <c r="H10" s="143">
        <v>4.8</v>
      </c>
      <c r="I10" s="143">
        <v>43.6</v>
      </c>
      <c r="J10" s="136">
        <v>0</v>
      </c>
      <c r="K10" s="143">
        <v>26</v>
      </c>
      <c r="L10" s="143">
        <v>5</v>
      </c>
      <c r="M10" s="143">
        <v>98.399999999999991</v>
      </c>
      <c r="N10" s="111"/>
      <c r="O10" s="112" t="s">
        <v>92</v>
      </c>
      <c r="P10" s="143">
        <f>SUM(P5:P9)</f>
        <v>6</v>
      </c>
      <c r="Q10" s="136">
        <f t="shared" ref="Q10:Z10" si="0">SUM(Q5:Q9)</f>
        <v>0</v>
      </c>
      <c r="R10" s="143">
        <f t="shared" si="0"/>
        <v>5</v>
      </c>
      <c r="S10" s="143">
        <f t="shared" si="0"/>
        <v>3</v>
      </c>
      <c r="T10" s="143">
        <f t="shared" si="0"/>
        <v>5.9</v>
      </c>
      <c r="U10" s="136">
        <f t="shared" si="0"/>
        <v>0</v>
      </c>
      <c r="V10" s="143">
        <f t="shared" si="0"/>
        <v>16</v>
      </c>
      <c r="W10" s="136">
        <f t="shared" si="0"/>
        <v>0</v>
      </c>
      <c r="X10" s="143">
        <f t="shared" si="0"/>
        <v>16</v>
      </c>
      <c r="Y10" s="136">
        <f t="shared" si="0"/>
        <v>0</v>
      </c>
      <c r="Z10" s="143">
        <f t="shared" si="0"/>
        <v>51.9</v>
      </c>
    </row>
    <row r="11" spans="1:29" ht="12" customHeight="1">
      <c r="A11" s="111"/>
      <c r="B11" s="110" t="s">
        <v>16</v>
      </c>
      <c r="C11" s="135">
        <v>18</v>
      </c>
      <c r="D11" s="130">
        <v>0</v>
      </c>
      <c r="E11" s="129">
        <v>0</v>
      </c>
      <c r="F11" s="129">
        <v>0</v>
      </c>
      <c r="G11" s="129">
        <v>0</v>
      </c>
      <c r="H11" s="130">
        <v>0</v>
      </c>
      <c r="I11" s="142">
        <v>2</v>
      </c>
      <c r="J11" s="130">
        <v>0</v>
      </c>
      <c r="K11" s="130">
        <v>0</v>
      </c>
      <c r="L11" s="142">
        <v>1</v>
      </c>
      <c r="M11" s="142">
        <v>21</v>
      </c>
      <c r="N11" s="111"/>
      <c r="O11" s="110" t="s">
        <v>16</v>
      </c>
      <c r="P11" s="135">
        <v>20</v>
      </c>
      <c r="Q11" s="130">
        <v>0</v>
      </c>
      <c r="R11" s="129">
        <v>0</v>
      </c>
      <c r="S11" s="129">
        <v>0</v>
      </c>
      <c r="T11" s="129">
        <v>0</v>
      </c>
      <c r="U11" s="130">
        <v>0</v>
      </c>
      <c r="V11" s="142">
        <v>1</v>
      </c>
      <c r="W11" s="130">
        <v>0</v>
      </c>
      <c r="X11" s="142">
        <v>7</v>
      </c>
      <c r="Y11" s="130">
        <v>0</v>
      </c>
      <c r="Z11" s="142">
        <v>28</v>
      </c>
    </row>
    <row r="12" spans="1:29" ht="12" customHeight="1">
      <c r="A12" s="111"/>
      <c r="B12" s="110" t="s">
        <v>15</v>
      </c>
      <c r="C12" s="135">
        <v>9</v>
      </c>
      <c r="D12" s="129">
        <v>0</v>
      </c>
      <c r="E12" s="129">
        <v>0</v>
      </c>
      <c r="F12" s="135">
        <v>1</v>
      </c>
      <c r="G12" s="129">
        <v>0</v>
      </c>
      <c r="H12" s="135">
        <v>1</v>
      </c>
      <c r="I12" s="135">
        <v>1</v>
      </c>
      <c r="J12" s="129">
        <v>0</v>
      </c>
      <c r="K12" s="135">
        <v>9</v>
      </c>
      <c r="L12" s="135">
        <v>5</v>
      </c>
      <c r="M12" s="135">
        <v>26</v>
      </c>
      <c r="N12" s="111"/>
      <c r="O12" s="110" t="s">
        <v>15</v>
      </c>
      <c r="P12" s="135">
        <v>5</v>
      </c>
      <c r="Q12" s="129">
        <v>0</v>
      </c>
      <c r="R12" s="135">
        <v>1</v>
      </c>
      <c r="S12" s="129">
        <v>0</v>
      </c>
      <c r="T12" s="129">
        <v>0</v>
      </c>
      <c r="U12" s="129">
        <v>0</v>
      </c>
      <c r="V12" s="135">
        <v>1</v>
      </c>
      <c r="W12" s="129">
        <v>0</v>
      </c>
      <c r="X12" s="135">
        <v>14</v>
      </c>
      <c r="Y12" s="135">
        <v>5</v>
      </c>
      <c r="Z12" s="135">
        <v>26</v>
      </c>
    </row>
    <row r="13" spans="1:29" ht="12" customHeight="1">
      <c r="A13" s="111"/>
      <c r="B13" s="112" t="s">
        <v>93</v>
      </c>
      <c r="C13" s="143">
        <v>27</v>
      </c>
      <c r="D13" s="136">
        <v>0</v>
      </c>
      <c r="E13" s="136">
        <v>0</v>
      </c>
      <c r="F13" s="143">
        <v>1</v>
      </c>
      <c r="G13" s="136">
        <v>0</v>
      </c>
      <c r="H13" s="143">
        <v>1</v>
      </c>
      <c r="I13" s="143">
        <v>3</v>
      </c>
      <c r="J13" s="136">
        <v>0</v>
      </c>
      <c r="K13" s="143">
        <v>9</v>
      </c>
      <c r="L13" s="143">
        <v>6</v>
      </c>
      <c r="M13" s="143">
        <v>47</v>
      </c>
      <c r="N13" s="111"/>
      <c r="O13" s="112" t="s">
        <v>93</v>
      </c>
      <c r="P13" s="143">
        <f>SUM(P11:P12)</f>
        <v>25</v>
      </c>
      <c r="Q13" s="136">
        <f t="shared" ref="Q13:Z13" si="1">SUM(Q11:Q12)</f>
        <v>0</v>
      </c>
      <c r="R13" s="143">
        <f t="shared" si="1"/>
        <v>1</v>
      </c>
      <c r="S13" s="136">
        <f t="shared" si="1"/>
        <v>0</v>
      </c>
      <c r="T13" s="136">
        <f t="shared" si="1"/>
        <v>0</v>
      </c>
      <c r="U13" s="136">
        <f t="shared" si="1"/>
        <v>0</v>
      </c>
      <c r="V13" s="143">
        <f t="shared" si="1"/>
        <v>2</v>
      </c>
      <c r="W13" s="136">
        <f t="shared" si="1"/>
        <v>0</v>
      </c>
      <c r="X13" s="143">
        <f t="shared" si="1"/>
        <v>21</v>
      </c>
      <c r="Y13" s="143">
        <f t="shared" si="1"/>
        <v>5</v>
      </c>
      <c r="Z13" s="143">
        <f t="shared" si="1"/>
        <v>54</v>
      </c>
    </row>
    <row r="14" spans="1:29" ht="12" customHeight="1">
      <c r="A14" s="111"/>
      <c r="B14" s="110" t="s">
        <v>14</v>
      </c>
      <c r="C14" s="129">
        <v>0</v>
      </c>
      <c r="D14" s="130">
        <v>0</v>
      </c>
      <c r="E14" s="129">
        <v>0</v>
      </c>
      <c r="F14" s="129">
        <v>0</v>
      </c>
      <c r="G14" s="129">
        <v>0</v>
      </c>
      <c r="H14" s="130">
        <v>0</v>
      </c>
      <c r="I14" s="130">
        <v>0</v>
      </c>
      <c r="J14" s="130">
        <v>0</v>
      </c>
      <c r="K14" s="130">
        <v>0</v>
      </c>
      <c r="L14" s="130">
        <v>0</v>
      </c>
      <c r="M14" s="130">
        <v>0</v>
      </c>
      <c r="N14" s="111"/>
      <c r="O14" s="110" t="s">
        <v>14</v>
      </c>
      <c r="P14" s="129">
        <v>0</v>
      </c>
      <c r="Q14" s="130">
        <v>0</v>
      </c>
      <c r="R14" s="129">
        <v>0</v>
      </c>
      <c r="S14" s="129">
        <v>0</v>
      </c>
      <c r="T14" s="129">
        <v>0</v>
      </c>
      <c r="U14" s="130">
        <v>0</v>
      </c>
      <c r="V14" s="130">
        <v>0</v>
      </c>
      <c r="W14" s="130">
        <v>0</v>
      </c>
      <c r="X14" s="130">
        <v>0</v>
      </c>
      <c r="Y14" s="130">
        <v>0</v>
      </c>
      <c r="Z14" s="130">
        <v>0</v>
      </c>
    </row>
    <row r="15" spans="1:29" ht="12" customHeight="1">
      <c r="A15" s="111"/>
      <c r="B15" s="112" t="s">
        <v>2</v>
      </c>
      <c r="C15" s="144">
        <v>32</v>
      </c>
      <c r="D15" s="140">
        <v>0</v>
      </c>
      <c r="E15" s="144">
        <v>9</v>
      </c>
      <c r="F15" s="144">
        <v>4</v>
      </c>
      <c r="G15" s="144">
        <v>2</v>
      </c>
      <c r="H15" s="141">
        <v>5.8</v>
      </c>
      <c r="I15" s="141">
        <v>46.6</v>
      </c>
      <c r="J15" s="140">
        <v>0</v>
      </c>
      <c r="K15" s="141">
        <v>35</v>
      </c>
      <c r="L15" s="141">
        <v>11</v>
      </c>
      <c r="M15" s="141">
        <v>145.4</v>
      </c>
      <c r="N15" s="111"/>
      <c r="O15" s="112" t="s">
        <v>2</v>
      </c>
      <c r="P15" s="144">
        <v>31</v>
      </c>
      <c r="Q15" s="140">
        <v>0</v>
      </c>
      <c r="R15" s="144">
        <v>6</v>
      </c>
      <c r="S15" s="144">
        <v>3</v>
      </c>
      <c r="T15" s="144">
        <v>5.9</v>
      </c>
      <c r="U15" s="140">
        <v>0</v>
      </c>
      <c r="V15" s="141">
        <v>18</v>
      </c>
      <c r="W15" s="140">
        <v>0</v>
      </c>
      <c r="X15" s="141">
        <v>37</v>
      </c>
      <c r="Y15" s="141">
        <v>5</v>
      </c>
      <c r="Z15" s="141">
        <v>105.9</v>
      </c>
    </row>
    <row r="16" spans="1:29" ht="12" customHeight="1">
      <c r="A16" s="109" t="s">
        <v>114</v>
      </c>
      <c r="B16" s="110" t="s">
        <v>31</v>
      </c>
      <c r="C16" s="129">
        <v>0</v>
      </c>
      <c r="D16" s="130">
        <v>0</v>
      </c>
      <c r="E16" s="129">
        <v>0</v>
      </c>
      <c r="F16" s="129">
        <v>0</v>
      </c>
      <c r="G16" s="129">
        <v>0</v>
      </c>
      <c r="H16" s="130">
        <v>0</v>
      </c>
      <c r="I16" s="130">
        <v>0</v>
      </c>
      <c r="J16" s="130">
        <v>0</v>
      </c>
      <c r="K16" s="142">
        <v>1</v>
      </c>
      <c r="L16" s="130">
        <v>0</v>
      </c>
      <c r="M16" s="142">
        <v>1</v>
      </c>
      <c r="N16" s="109" t="s">
        <v>114</v>
      </c>
      <c r="O16" s="110" t="s">
        <v>31</v>
      </c>
      <c r="P16" s="129">
        <v>0</v>
      </c>
      <c r="Q16" s="130">
        <v>0</v>
      </c>
      <c r="R16" s="129">
        <v>0</v>
      </c>
      <c r="S16" s="129">
        <v>0</v>
      </c>
      <c r="T16" s="129">
        <v>0</v>
      </c>
      <c r="U16" s="130">
        <v>0</v>
      </c>
      <c r="V16" s="130">
        <v>0</v>
      </c>
      <c r="W16" s="130">
        <v>0</v>
      </c>
      <c r="X16" s="130">
        <v>0</v>
      </c>
      <c r="Y16" s="130">
        <v>0</v>
      </c>
      <c r="Z16" s="130">
        <v>0</v>
      </c>
    </row>
    <row r="17" spans="1:26" ht="12" customHeight="1">
      <c r="A17" s="111"/>
      <c r="B17" s="110" t="s">
        <v>30</v>
      </c>
      <c r="C17" s="129">
        <v>0</v>
      </c>
      <c r="D17" s="130">
        <v>0</v>
      </c>
      <c r="E17" s="129">
        <v>0</v>
      </c>
      <c r="F17" s="129">
        <v>0</v>
      </c>
      <c r="G17" s="129">
        <v>0</v>
      </c>
      <c r="H17" s="142">
        <v>1</v>
      </c>
      <c r="I17" s="142">
        <v>4</v>
      </c>
      <c r="J17" s="130">
        <v>0</v>
      </c>
      <c r="K17" s="142">
        <v>3</v>
      </c>
      <c r="L17" s="130">
        <v>0</v>
      </c>
      <c r="M17" s="142">
        <v>8</v>
      </c>
      <c r="N17" s="111"/>
      <c r="O17" s="110" t="s">
        <v>30</v>
      </c>
      <c r="P17" s="135">
        <v>1</v>
      </c>
      <c r="Q17" s="130">
        <v>0</v>
      </c>
      <c r="R17" s="129">
        <v>0</v>
      </c>
      <c r="S17" s="129">
        <v>0</v>
      </c>
      <c r="T17" s="129">
        <v>0</v>
      </c>
      <c r="U17" s="142">
        <v>1</v>
      </c>
      <c r="V17" s="142">
        <v>2</v>
      </c>
      <c r="W17" s="130">
        <v>0</v>
      </c>
      <c r="X17" s="142">
        <v>1</v>
      </c>
      <c r="Y17" s="130">
        <v>0</v>
      </c>
      <c r="Z17" s="142">
        <v>5</v>
      </c>
    </row>
    <row r="18" spans="1:26" ht="12" customHeight="1">
      <c r="A18" s="111"/>
      <c r="B18" s="110" t="s">
        <v>29</v>
      </c>
      <c r="C18" s="135">
        <v>2</v>
      </c>
      <c r="D18" s="130">
        <v>0</v>
      </c>
      <c r="E18" s="129">
        <v>0</v>
      </c>
      <c r="F18" s="129">
        <v>0</v>
      </c>
      <c r="G18" s="129">
        <v>0</v>
      </c>
      <c r="H18" s="130">
        <v>0</v>
      </c>
      <c r="I18" s="142">
        <v>8</v>
      </c>
      <c r="J18" s="130">
        <v>0</v>
      </c>
      <c r="K18" s="142">
        <v>1</v>
      </c>
      <c r="L18" s="142">
        <v>2</v>
      </c>
      <c r="M18" s="142">
        <v>13</v>
      </c>
      <c r="N18" s="111"/>
      <c r="O18" s="110" t="s">
        <v>29</v>
      </c>
      <c r="P18" s="135">
        <v>1</v>
      </c>
      <c r="Q18" s="130">
        <v>0</v>
      </c>
      <c r="R18" s="129">
        <v>0</v>
      </c>
      <c r="S18" s="129">
        <v>0</v>
      </c>
      <c r="T18" s="135">
        <v>1</v>
      </c>
      <c r="U18" s="142">
        <v>1</v>
      </c>
      <c r="V18" s="142">
        <v>5</v>
      </c>
      <c r="W18" s="130">
        <v>0</v>
      </c>
      <c r="X18" s="142">
        <v>2.9</v>
      </c>
      <c r="Y18" s="130">
        <v>0</v>
      </c>
      <c r="Z18" s="142">
        <v>10.9</v>
      </c>
    </row>
    <row r="19" spans="1:26" ht="12" customHeight="1">
      <c r="A19" s="111"/>
      <c r="B19" s="110"/>
      <c r="C19" s="135">
        <v>1</v>
      </c>
      <c r="D19" s="130">
        <v>0</v>
      </c>
      <c r="E19" s="129">
        <v>0</v>
      </c>
      <c r="F19" s="129">
        <v>0</v>
      </c>
      <c r="G19" s="135">
        <v>3</v>
      </c>
      <c r="H19" s="130">
        <v>0</v>
      </c>
      <c r="I19" s="142">
        <v>9.9</v>
      </c>
      <c r="J19" s="130">
        <v>0</v>
      </c>
      <c r="K19" s="142">
        <v>2</v>
      </c>
      <c r="L19" s="130">
        <v>0</v>
      </c>
      <c r="M19" s="142">
        <v>15.9</v>
      </c>
      <c r="N19" s="111"/>
      <c r="O19" s="110" t="s">
        <v>28</v>
      </c>
      <c r="P19" s="135">
        <v>1</v>
      </c>
      <c r="Q19" s="130">
        <v>0</v>
      </c>
      <c r="R19" s="129">
        <v>0</v>
      </c>
      <c r="S19" s="129">
        <v>0</v>
      </c>
      <c r="T19" s="129">
        <v>0</v>
      </c>
      <c r="U19" s="130">
        <v>0</v>
      </c>
      <c r="V19" s="142">
        <v>1</v>
      </c>
      <c r="W19" s="130">
        <v>0</v>
      </c>
      <c r="X19" s="142">
        <v>4</v>
      </c>
      <c r="Y19" s="130">
        <v>0</v>
      </c>
      <c r="Z19" s="142">
        <v>6</v>
      </c>
    </row>
    <row r="20" spans="1:26" ht="12" customHeight="1">
      <c r="A20" s="111"/>
      <c r="B20" s="110" t="s">
        <v>27</v>
      </c>
      <c r="C20" s="129">
        <v>0</v>
      </c>
      <c r="D20" s="129">
        <v>0</v>
      </c>
      <c r="E20" s="129">
        <v>0</v>
      </c>
      <c r="F20" s="129">
        <v>0</v>
      </c>
      <c r="G20" s="129">
        <v>0</v>
      </c>
      <c r="H20" s="129">
        <v>0</v>
      </c>
      <c r="I20" s="135">
        <v>1</v>
      </c>
      <c r="J20" s="129">
        <v>0</v>
      </c>
      <c r="K20" s="129">
        <v>0</v>
      </c>
      <c r="L20" s="129">
        <v>0</v>
      </c>
      <c r="M20" s="135">
        <v>1</v>
      </c>
      <c r="N20" s="111"/>
      <c r="O20" s="110" t="s">
        <v>27</v>
      </c>
      <c r="P20" s="129">
        <v>0</v>
      </c>
      <c r="Q20" s="129">
        <v>0</v>
      </c>
      <c r="R20" s="129">
        <v>0</v>
      </c>
      <c r="S20" s="129">
        <v>0</v>
      </c>
      <c r="T20" s="135">
        <v>1</v>
      </c>
      <c r="U20" s="129">
        <v>0</v>
      </c>
      <c r="V20" s="135">
        <v>1.8</v>
      </c>
      <c r="W20" s="129">
        <v>0</v>
      </c>
      <c r="X20" s="129">
        <v>0</v>
      </c>
      <c r="Y20" s="129">
        <v>0</v>
      </c>
      <c r="Z20" s="135">
        <v>2.9</v>
      </c>
    </row>
    <row r="21" spans="1:26" ht="12" customHeight="1">
      <c r="A21" s="111"/>
      <c r="B21" s="112" t="s">
        <v>92</v>
      </c>
      <c r="C21" s="143">
        <v>3</v>
      </c>
      <c r="D21" s="136">
        <v>0</v>
      </c>
      <c r="E21" s="136">
        <v>0</v>
      </c>
      <c r="F21" s="136">
        <v>0</v>
      </c>
      <c r="G21" s="143">
        <v>3</v>
      </c>
      <c r="H21" s="143">
        <v>1</v>
      </c>
      <c r="I21" s="143">
        <v>22.9</v>
      </c>
      <c r="J21" s="136">
        <v>0</v>
      </c>
      <c r="K21" s="143">
        <v>7</v>
      </c>
      <c r="L21" s="143">
        <v>2</v>
      </c>
      <c r="M21" s="143">
        <v>38.9</v>
      </c>
      <c r="N21" s="111"/>
      <c r="O21" s="112" t="s">
        <v>92</v>
      </c>
      <c r="P21" s="143">
        <v>3</v>
      </c>
      <c r="Q21" s="136">
        <v>0</v>
      </c>
      <c r="R21" s="136">
        <v>0</v>
      </c>
      <c r="S21" s="136">
        <v>0</v>
      </c>
      <c r="T21" s="143">
        <v>2</v>
      </c>
      <c r="U21" s="143">
        <v>2</v>
      </c>
      <c r="V21" s="143">
        <v>9.8000000000000007</v>
      </c>
      <c r="W21" s="136">
        <v>0</v>
      </c>
      <c r="X21" s="143">
        <v>7.9</v>
      </c>
      <c r="Y21" s="136">
        <v>0</v>
      </c>
      <c r="Z21" s="143">
        <v>24.799999999999997</v>
      </c>
    </row>
    <row r="22" spans="1:26" ht="12" customHeight="1">
      <c r="A22" s="111"/>
      <c r="B22" s="110" t="s">
        <v>16</v>
      </c>
      <c r="C22" s="129">
        <v>0</v>
      </c>
      <c r="D22" s="130">
        <v>0</v>
      </c>
      <c r="E22" s="129">
        <v>0</v>
      </c>
      <c r="F22" s="129">
        <v>0</v>
      </c>
      <c r="G22" s="129">
        <v>0</v>
      </c>
      <c r="H22" s="130">
        <v>0</v>
      </c>
      <c r="I22" s="130">
        <v>0</v>
      </c>
      <c r="J22" s="130">
        <v>0</v>
      </c>
      <c r="K22" s="130">
        <v>0</v>
      </c>
      <c r="L22" s="130">
        <v>0</v>
      </c>
      <c r="M22" s="130">
        <v>0</v>
      </c>
      <c r="N22" s="111"/>
      <c r="O22" s="110" t="s">
        <v>16</v>
      </c>
      <c r="P22" s="135">
        <v>0.5</v>
      </c>
      <c r="Q22" s="130">
        <v>0</v>
      </c>
      <c r="R22" s="129">
        <v>0</v>
      </c>
      <c r="S22" s="129">
        <v>0</v>
      </c>
      <c r="T22" s="129">
        <v>0</v>
      </c>
      <c r="U22" s="130">
        <v>0</v>
      </c>
      <c r="V22" s="130">
        <v>0</v>
      </c>
      <c r="W22" s="130">
        <v>0</v>
      </c>
      <c r="X22" s="130">
        <v>0</v>
      </c>
      <c r="Y22" s="130">
        <v>0</v>
      </c>
      <c r="Z22" s="142">
        <v>0.5</v>
      </c>
    </row>
    <row r="23" spans="1:26" ht="12" customHeight="1">
      <c r="A23" s="111"/>
      <c r="B23" s="110" t="s">
        <v>15</v>
      </c>
      <c r="C23" s="135">
        <v>19</v>
      </c>
      <c r="D23" s="129">
        <v>0</v>
      </c>
      <c r="E23" s="129">
        <v>0</v>
      </c>
      <c r="F23" s="129">
        <v>0</v>
      </c>
      <c r="G23" s="129">
        <v>0</v>
      </c>
      <c r="H23" s="129">
        <v>0</v>
      </c>
      <c r="I23" s="129">
        <v>0</v>
      </c>
      <c r="J23" s="129">
        <v>0</v>
      </c>
      <c r="K23" s="135">
        <v>9</v>
      </c>
      <c r="L23" s="135">
        <v>5</v>
      </c>
      <c r="M23" s="135">
        <v>33</v>
      </c>
      <c r="N23" s="111"/>
      <c r="O23" s="110" t="s">
        <v>15</v>
      </c>
      <c r="P23" s="135">
        <v>28</v>
      </c>
      <c r="Q23" s="129">
        <v>0</v>
      </c>
      <c r="R23" s="135">
        <v>1</v>
      </c>
      <c r="S23" s="129">
        <v>0</v>
      </c>
      <c r="T23" s="135">
        <v>1</v>
      </c>
      <c r="U23" s="135">
        <v>1</v>
      </c>
      <c r="V23" s="135">
        <v>1</v>
      </c>
      <c r="W23" s="129">
        <v>0</v>
      </c>
      <c r="X23" s="135">
        <v>17</v>
      </c>
      <c r="Y23" s="135">
        <v>3</v>
      </c>
      <c r="Z23" s="135">
        <v>52</v>
      </c>
    </row>
    <row r="24" spans="1:26" ht="12" customHeight="1">
      <c r="A24" s="111"/>
      <c r="B24" s="112" t="s">
        <v>93</v>
      </c>
      <c r="C24" s="143">
        <v>19</v>
      </c>
      <c r="D24" s="137">
        <v>0</v>
      </c>
      <c r="E24" s="136">
        <v>0</v>
      </c>
      <c r="F24" s="136">
        <v>0</v>
      </c>
      <c r="G24" s="136">
        <v>0</v>
      </c>
      <c r="H24" s="137">
        <v>0</v>
      </c>
      <c r="I24" s="137">
        <v>0</v>
      </c>
      <c r="J24" s="137">
        <v>0</v>
      </c>
      <c r="K24" s="138">
        <v>9</v>
      </c>
      <c r="L24" s="138">
        <v>5</v>
      </c>
      <c r="M24" s="138">
        <v>33</v>
      </c>
      <c r="N24" s="111"/>
      <c r="O24" s="112" t="s">
        <v>93</v>
      </c>
      <c r="P24" s="143">
        <v>28.5</v>
      </c>
      <c r="Q24" s="136">
        <v>0</v>
      </c>
      <c r="R24" s="143">
        <v>1</v>
      </c>
      <c r="S24" s="136">
        <v>0</v>
      </c>
      <c r="T24" s="143">
        <v>1</v>
      </c>
      <c r="U24" s="143">
        <v>1</v>
      </c>
      <c r="V24" s="143">
        <v>1</v>
      </c>
      <c r="W24" s="136">
        <v>0</v>
      </c>
      <c r="X24" s="143">
        <v>17</v>
      </c>
      <c r="Y24" s="143">
        <v>3</v>
      </c>
      <c r="Z24" s="143">
        <v>52.5</v>
      </c>
    </row>
    <row r="25" spans="1:26" ht="12" customHeight="1">
      <c r="A25" s="111"/>
      <c r="B25" s="110" t="s">
        <v>14</v>
      </c>
      <c r="C25" s="129">
        <v>0</v>
      </c>
      <c r="D25" s="130">
        <v>0</v>
      </c>
      <c r="E25" s="129">
        <v>0</v>
      </c>
      <c r="F25" s="129">
        <v>0</v>
      </c>
      <c r="G25" s="129">
        <v>0</v>
      </c>
      <c r="H25" s="130">
        <v>0</v>
      </c>
      <c r="I25" s="130">
        <v>0</v>
      </c>
      <c r="J25" s="130">
        <v>0</v>
      </c>
      <c r="K25" s="130">
        <v>0</v>
      </c>
      <c r="L25" s="130">
        <v>0</v>
      </c>
      <c r="M25" s="130">
        <v>0</v>
      </c>
      <c r="N25" s="111"/>
      <c r="O25" s="110" t="s">
        <v>14</v>
      </c>
      <c r="P25" s="129">
        <v>0</v>
      </c>
      <c r="Q25" s="130">
        <v>0</v>
      </c>
      <c r="R25" s="129">
        <v>0</v>
      </c>
      <c r="S25" s="129">
        <v>0</v>
      </c>
      <c r="T25" s="129">
        <v>0</v>
      </c>
      <c r="U25" s="130">
        <v>0</v>
      </c>
      <c r="V25" s="130">
        <v>0</v>
      </c>
      <c r="W25" s="130">
        <v>0</v>
      </c>
      <c r="X25" s="130">
        <v>0</v>
      </c>
      <c r="Y25" s="130">
        <v>0</v>
      </c>
      <c r="Z25" s="130">
        <v>0</v>
      </c>
    </row>
    <row r="26" spans="1:26" ht="12" customHeight="1">
      <c r="A26" s="111"/>
      <c r="B26" s="112" t="s">
        <v>2</v>
      </c>
      <c r="C26" s="144">
        <v>22</v>
      </c>
      <c r="D26" s="140">
        <v>0</v>
      </c>
      <c r="E26" s="139">
        <v>0</v>
      </c>
      <c r="F26" s="139">
        <v>0</v>
      </c>
      <c r="G26" s="144">
        <v>3</v>
      </c>
      <c r="H26" s="141">
        <v>1</v>
      </c>
      <c r="I26" s="141">
        <v>22.9</v>
      </c>
      <c r="J26" s="140">
        <v>0</v>
      </c>
      <c r="K26" s="141">
        <v>16</v>
      </c>
      <c r="L26" s="141">
        <v>7</v>
      </c>
      <c r="M26" s="141">
        <v>71.900000000000006</v>
      </c>
      <c r="N26" s="111"/>
      <c r="O26" s="112" t="s">
        <v>2</v>
      </c>
      <c r="P26" s="144">
        <v>31.5</v>
      </c>
      <c r="Q26" s="140">
        <v>0</v>
      </c>
      <c r="R26" s="144">
        <v>1</v>
      </c>
      <c r="S26" s="139">
        <v>0</v>
      </c>
      <c r="T26" s="144">
        <v>3</v>
      </c>
      <c r="U26" s="141">
        <v>3</v>
      </c>
      <c r="V26" s="141">
        <v>10.8</v>
      </c>
      <c r="W26" s="140">
        <v>0</v>
      </c>
      <c r="X26" s="141">
        <v>24.9</v>
      </c>
      <c r="Y26" s="141">
        <v>3</v>
      </c>
      <c r="Z26" s="141">
        <v>77.2</v>
      </c>
    </row>
    <row r="27" spans="1:26" ht="12" customHeight="1">
      <c r="A27" s="109" t="s">
        <v>25</v>
      </c>
      <c r="B27" s="110" t="s">
        <v>31</v>
      </c>
      <c r="C27" s="129">
        <v>0</v>
      </c>
      <c r="D27" s="130">
        <v>0</v>
      </c>
      <c r="E27" s="129">
        <v>0</v>
      </c>
      <c r="F27" s="129">
        <v>0</v>
      </c>
      <c r="G27" s="129">
        <v>0</v>
      </c>
      <c r="H27" s="130">
        <v>0</v>
      </c>
      <c r="I27" s="130">
        <v>0</v>
      </c>
      <c r="J27" s="130">
        <v>0</v>
      </c>
      <c r="K27" s="130">
        <v>0</v>
      </c>
      <c r="L27" s="130">
        <v>0</v>
      </c>
      <c r="M27" s="130">
        <v>0</v>
      </c>
      <c r="N27" s="109" t="s">
        <v>25</v>
      </c>
      <c r="O27" s="110" t="s">
        <v>31</v>
      </c>
      <c r="P27" s="129">
        <v>0</v>
      </c>
      <c r="Q27" s="130">
        <v>0</v>
      </c>
      <c r="R27" s="129">
        <v>0</v>
      </c>
      <c r="S27" s="129">
        <v>0</v>
      </c>
      <c r="T27" s="129">
        <v>0</v>
      </c>
      <c r="U27" s="130">
        <v>0</v>
      </c>
      <c r="V27" s="130">
        <v>0</v>
      </c>
      <c r="W27" s="130">
        <v>0</v>
      </c>
      <c r="X27" s="130">
        <v>0</v>
      </c>
      <c r="Y27" s="130">
        <v>0</v>
      </c>
      <c r="Z27" s="130">
        <v>0</v>
      </c>
    </row>
    <row r="28" spans="1:26" ht="12" customHeight="1">
      <c r="A28" s="111"/>
      <c r="B28" s="110" t="s">
        <v>30</v>
      </c>
      <c r="C28" s="129">
        <v>0</v>
      </c>
      <c r="D28" s="130">
        <v>0</v>
      </c>
      <c r="E28" s="129">
        <v>0</v>
      </c>
      <c r="F28" s="129">
        <v>0</v>
      </c>
      <c r="G28" s="129">
        <v>0</v>
      </c>
      <c r="H28" s="130">
        <v>0</v>
      </c>
      <c r="I28" s="130">
        <v>0</v>
      </c>
      <c r="J28" s="130">
        <v>0</v>
      </c>
      <c r="K28" s="130">
        <v>0</v>
      </c>
      <c r="L28" s="130">
        <v>0</v>
      </c>
      <c r="M28" s="130">
        <v>0</v>
      </c>
      <c r="N28" s="111"/>
      <c r="O28" s="110" t="s">
        <v>30</v>
      </c>
      <c r="P28" s="129">
        <v>0</v>
      </c>
      <c r="Q28" s="130">
        <v>0</v>
      </c>
      <c r="R28" s="129">
        <v>0</v>
      </c>
      <c r="S28" s="129">
        <v>0</v>
      </c>
      <c r="T28" s="129">
        <v>0</v>
      </c>
      <c r="U28" s="130">
        <v>0</v>
      </c>
      <c r="V28" s="130">
        <v>0</v>
      </c>
      <c r="W28" s="130">
        <v>0</v>
      </c>
      <c r="X28" s="130">
        <v>0</v>
      </c>
      <c r="Y28" s="130">
        <v>0</v>
      </c>
      <c r="Z28" s="130">
        <v>0</v>
      </c>
    </row>
    <row r="29" spans="1:26" ht="12" customHeight="1">
      <c r="A29" s="111"/>
      <c r="B29" s="110" t="s">
        <v>29</v>
      </c>
      <c r="C29" s="129">
        <v>0</v>
      </c>
      <c r="D29" s="130">
        <v>0</v>
      </c>
      <c r="E29" s="129">
        <v>0</v>
      </c>
      <c r="F29" s="129">
        <v>0</v>
      </c>
      <c r="G29" s="129">
        <v>0</v>
      </c>
      <c r="H29" s="130">
        <v>0</v>
      </c>
      <c r="I29" s="130">
        <v>0</v>
      </c>
      <c r="J29" s="130">
        <v>0</v>
      </c>
      <c r="K29" s="130">
        <v>0</v>
      </c>
      <c r="L29" s="130">
        <v>0</v>
      </c>
      <c r="M29" s="130">
        <v>0</v>
      </c>
      <c r="N29" s="111"/>
      <c r="O29" s="110" t="s">
        <v>29</v>
      </c>
      <c r="P29" s="129">
        <v>0</v>
      </c>
      <c r="Q29" s="130">
        <v>0</v>
      </c>
      <c r="R29" s="129">
        <v>0</v>
      </c>
      <c r="S29" s="129">
        <v>0</v>
      </c>
      <c r="T29" s="129">
        <v>0</v>
      </c>
      <c r="U29" s="130">
        <v>0</v>
      </c>
      <c r="V29" s="130">
        <v>0</v>
      </c>
      <c r="W29" s="130">
        <v>0</v>
      </c>
      <c r="X29" s="130">
        <v>0</v>
      </c>
      <c r="Y29" s="130">
        <v>0</v>
      </c>
      <c r="Z29" s="130">
        <v>0</v>
      </c>
    </row>
    <row r="30" spans="1:26" ht="12" customHeight="1">
      <c r="A30" s="111"/>
      <c r="B30" s="110" t="s">
        <v>28</v>
      </c>
      <c r="C30" s="129">
        <v>0</v>
      </c>
      <c r="D30" s="130">
        <v>0</v>
      </c>
      <c r="E30" s="129">
        <v>0</v>
      </c>
      <c r="F30" s="129">
        <v>0</v>
      </c>
      <c r="G30" s="129">
        <v>0</v>
      </c>
      <c r="H30" s="130">
        <v>0</v>
      </c>
      <c r="I30" s="130">
        <v>0</v>
      </c>
      <c r="J30" s="130">
        <v>0</v>
      </c>
      <c r="K30" s="130">
        <v>0</v>
      </c>
      <c r="L30" s="130">
        <v>0</v>
      </c>
      <c r="M30" s="130">
        <v>0</v>
      </c>
      <c r="N30" s="111"/>
      <c r="O30" s="110" t="s">
        <v>28</v>
      </c>
      <c r="P30" s="129">
        <v>0</v>
      </c>
      <c r="Q30" s="130">
        <v>0</v>
      </c>
      <c r="R30" s="129">
        <v>0</v>
      </c>
      <c r="S30" s="129">
        <v>0</v>
      </c>
      <c r="T30" s="129">
        <v>0</v>
      </c>
      <c r="U30" s="130">
        <v>0</v>
      </c>
      <c r="V30" s="130">
        <v>0</v>
      </c>
      <c r="W30" s="130">
        <v>0</v>
      </c>
      <c r="X30" s="130">
        <v>0</v>
      </c>
      <c r="Y30" s="130">
        <v>0</v>
      </c>
      <c r="Z30" s="130">
        <v>0</v>
      </c>
    </row>
    <row r="31" spans="1:26" ht="12" customHeight="1">
      <c r="A31" s="111"/>
      <c r="B31" s="110" t="s">
        <v>27</v>
      </c>
      <c r="C31" s="129">
        <v>0</v>
      </c>
      <c r="D31" s="129">
        <v>0</v>
      </c>
      <c r="E31" s="129">
        <v>0</v>
      </c>
      <c r="F31" s="129">
        <v>0</v>
      </c>
      <c r="G31" s="129">
        <v>0</v>
      </c>
      <c r="H31" s="129">
        <v>0</v>
      </c>
      <c r="I31" s="129">
        <v>0</v>
      </c>
      <c r="J31" s="129">
        <v>0</v>
      </c>
      <c r="K31" s="129">
        <v>0</v>
      </c>
      <c r="L31" s="129">
        <v>0</v>
      </c>
      <c r="M31" s="129">
        <v>0</v>
      </c>
      <c r="N31" s="111"/>
      <c r="O31" s="110" t="s">
        <v>27</v>
      </c>
      <c r="P31" s="129">
        <v>0</v>
      </c>
      <c r="Q31" s="129">
        <v>0</v>
      </c>
      <c r="R31" s="129">
        <v>0</v>
      </c>
      <c r="S31" s="129">
        <v>0</v>
      </c>
      <c r="T31" s="129">
        <v>0</v>
      </c>
      <c r="U31" s="129">
        <v>0</v>
      </c>
      <c r="V31" s="129">
        <v>0</v>
      </c>
      <c r="W31" s="129">
        <v>0</v>
      </c>
      <c r="X31" s="129">
        <v>0</v>
      </c>
      <c r="Y31" s="129">
        <v>0</v>
      </c>
      <c r="Z31" s="129">
        <v>0</v>
      </c>
    </row>
    <row r="32" spans="1:26" ht="12" customHeight="1">
      <c r="A32" s="111"/>
      <c r="B32" s="112" t="s">
        <v>92</v>
      </c>
      <c r="C32" s="136">
        <v>0</v>
      </c>
      <c r="D32" s="137">
        <v>0</v>
      </c>
      <c r="E32" s="136">
        <v>0</v>
      </c>
      <c r="F32" s="136">
        <v>0</v>
      </c>
      <c r="G32" s="136">
        <v>0</v>
      </c>
      <c r="H32" s="137">
        <v>0</v>
      </c>
      <c r="I32" s="137">
        <v>0</v>
      </c>
      <c r="J32" s="137">
        <v>0</v>
      </c>
      <c r="K32" s="137">
        <v>0</v>
      </c>
      <c r="L32" s="137">
        <v>0</v>
      </c>
      <c r="M32" s="137">
        <v>0</v>
      </c>
      <c r="N32" s="111"/>
      <c r="O32" s="112" t="s">
        <v>92</v>
      </c>
      <c r="P32" s="136">
        <v>0</v>
      </c>
      <c r="Q32" s="137">
        <v>0</v>
      </c>
      <c r="R32" s="136">
        <v>0</v>
      </c>
      <c r="S32" s="136">
        <v>0</v>
      </c>
      <c r="T32" s="136">
        <v>0</v>
      </c>
      <c r="U32" s="137">
        <v>0</v>
      </c>
      <c r="V32" s="137">
        <v>0</v>
      </c>
      <c r="W32" s="137">
        <v>0</v>
      </c>
      <c r="X32" s="137">
        <v>0</v>
      </c>
      <c r="Y32" s="137">
        <v>0</v>
      </c>
      <c r="Z32" s="137">
        <v>0</v>
      </c>
    </row>
    <row r="33" spans="1:26" ht="12" customHeight="1">
      <c r="A33" s="111"/>
      <c r="B33" s="110" t="s">
        <v>16</v>
      </c>
      <c r="C33" s="129">
        <v>0</v>
      </c>
      <c r="D33" s="130">
        <v>0</v>
      </c>
      <c r="E33" s="129">
        <v>0</v>
      </c>
      <c r="F33" s="129">
        <v>0</v>
      </c>
      <c r="G33" s="129">
        <v>0</v>
      </c>
      <c r="H33" s="130">
        <v>0</v>
      </c>
      <c r="I33" s="130">
        <v>0</v>
      </c>
      <c r="J33" s="130">
        <v>0</v>
      </c>
      <c r="K33" s="130">
        <v>0</v>
      </c>
      <c r="L33" s="130">
        <v>0</v>
      </c>
      <c r="M33" s="130">
        <v>0</v>
      </c>
      <c r="N33" s="111"/>
      <c r="O33" s="110" t="s">
        <v>16</v>
      </c>
      <c r="P33" s="129">
        <v>0</v>
      </c>
      <c r="Q33" s="130">
        <v>0</v>
      </c>
      <c r="R33" s="129">
        <v>0</v>
      </c>
      <c r="S33" s="129">
        <v>0</v>
      </c>
      <c r="T33" s="129">
        <v>0</v>
      </c>
      <c r="U33" s="130">
        <v>0</v>
      </c>
      <c r="V33" s="130">
        <v>0</v>
      </c>
      <c r="W33" s="130">
        <v>0</v>
      </c>
      <c r="X33" s="130">
        <v>0</v>
      </c>
      <c r="Y33" s="130">
        <v>0</v>
      </c>
      <c r="Z33" s="130">
        <v>0</v>
      </c>
    </row>
    <row r="34" spans="1:26" ht="12" customHeight="1">
      <c r="A34" s="111"/>
      <c r="B34" s="110" t="s">
        <v>15</v>
      </c>
      <c r="C34" s="129">
        <v>0</v>
      </c>
      <c r="D34" s="129">
        <v>0</v>
      </c>
      <c r="E34" s="129">
        <v>0</v>
      </c>
      <c r="F34" s="129">
        <v>0</v>
      </c>
      <c r="G34" s="129">
        <v>0</v>
      </c>
      <c r="H34" s="129">
        <v>0</v>
      </c>
      <c r="I34" s="129">
        <v>0</v>
      </c>
      <c r="J34" s="129">
        <v>0</v>
      </c>
      <c r="K34" s="135">
        <v>1</v>
      </c>
      <c r="L34" s="129">
        <v>0</v>
      </c>
      <c r="M34" s="135">
        <v>1</v>
      </c>
      <c r="N34" s="111"/>
      <c r="O34" s="110" t="s">
        <v>15</v>
      </c>
      <c r="P34" s="129">
        <v>0</v>
      </c>
      <c r="Q34" s="129">
        <v>0</v>
      </c>
      <c r="R34" s="129">
        <v>0</v>
      </c>
      <c r="S34" s="129">
        <v>0</v>
      </c>
      <c r="T34" s="129">
        <v>0</v>
      </c>
      <c r="U34" s="129">
        <v>0</v>
      </c>
      <c r="V34" s="129">
        <v>0</v>
      </c>
      <c r="W34" s="129">
        <v>0</v>
      </c>
      <c r="X34" s="129">
        <v>0</v>
      </c>
      <c r="Y34" s="135">
        <v>1</v>
      </c>
      <c r="Z34" s="135">
        <v>1</v>
      </c>
    </row>
    <row r="35" spans="1:26" ht="12" customHeight="1">
      <c r="A35" s="111"/>
      <c r="B35" s="112" t="s">
        <v>93</v>
      </c>
      <c r="C35" s="136">
        <v>0</v>
      </c>
      <c r="D35" s="137">
        <v>0</v>
      </c>
      <c r="E35" s="136">
        <v>0</v>
      </c>
      <c r="F35" s="136">
        <v>0</v>
      </c>
      <c r="G35" s="136">
        <v>0</v>
      </c>
      <c r="H35" s="137">
        <v>0</v>
      </c>
      <c r="I35" s="137">
        <v>0</v>
      </c>
      <c r="J35" s="137">
        <v>0</v>
      </c>
      <c r="K35" s="138">
        <v>1</v>
      </c>
      <c r="L35" s="137">
        <v>0</v>
      </c>
      <c r="M35" s="138">
        <v>1</v>
      </c>
      <c r="N35" s="111"/>
      <c r="O35" s="112" t="s">
        <v>93</v>
      </c>
      <c r="P35" s="136">
        <v>0</v>
      </c>
      <c r="Q35" s="137">
        <v>0</v>
      </c>
      <c r="R35" s="136">
        <v>0</v>
      </c>
      <c r="S35" s="136">
        <v>0</v>
      </c>
      <c r="T35" s="136">
        <v>0</v>
      </c>
      <c r="U35" s="137">
        <v>0</v>
      </c>
      <c r="V35" s="137">
        <v>0</v>
      </c>
      <c r="W35" s="137">
        <v>0</v>
      </c>
      <c r="X35" s="137">
        <v>0</v>
      </c>
      <c r="Y35" s="138">
        <v>1</v>
      </c>
      <c r="Z35" s="138">
        <v>1</v>
      </c>
    </row>
    <row r="36" spans="1:26" ht="12" customHeight="1">
      <c r="A36" s="111"/>
      <c r="B36" s="110" t="s">
        <v>14</v>
      </c>
      <c r="C36" s="129">
        <v>0</v>
      </c>
      <c r="D36" s="130">
        <v>0</v>
      </c>
      <c r="E36" s="129">
        <v>0</v>
      </c>
      <c r="F36" s="129">
        <v>0</v>
      </c>
      <c r="G36" s="129">
        <v>0</v>
      </c>
      <c r="H36" s="130">
        <v>0</v>
      </c>
      <c r="I36" s="130">
        <v>0</v>
      </c>
      <c r="J36" s="130">
        <v>0</v>
      </c>
      <c r="K36" s="130">
        <v>0</v>
      </c>
      <c r="L36" s="130">
        <v>0</v>
      </c>
      <c r="M36" s="130">
        <v>0</v>
      </c>
      <c r="N36" s="111"/>
      <c r="O36" s="110" t="s">
        <v>14</v>
      </c>
      <c r="P36" s="129">
        <v>0</v>
      </c>
      <c r="Q36" s="130">
        <v>0</v>
      </c>
      <c r="R36" s="129">
        <v>0</v>
      </c>
      <c r="S36" s="129">
        <v>0</v>
      </c>
      <c r="T36" s="129">
        <v>0</v>
      </c>
      <c r="U36" s="130">
        <v>0</v>
      </c>
      <c r="V36" s="130">
        <v>0</v>
      </c>
      <c r="W36" s="130">
        <v>0</v>
      </c>
      <c r="X36" s="130">
        <v>0</v>
      </c>
      <c r="Y36" s="130">
        <v>0</v>
      </c>
      <c r="Z36" s="130">
        <v>0</v>
      </c>
    </row>
    <row r="37" spans="1:26" ht="12" customHeight="1">
      <c r="A37" s="111"/>
      <c r="B37" s="112" t="s">
        <v>2</v>
      </c>
      <c r="C37" s="139">
        <v>0</v>
      </c>
      <c r="D37" s="140">
        <v>0</v>
      </c>
      <c r="E37" s="139">
        <v>0</v>
      </c>
      <c r="F37" s="139">
        <v>0</v>
      </c>
      <c r="G37" s="139">
        <v>0</v>
      </c>
      <c r="H37" s="140">
        <v>0</v>
      </c>
      <c r="I37" s="140">
        <v>0</v>
      </c>
      <c r="J37" s="140">
        <v>0</v>
      </c>
      <c r="K37" s="141">
        <v>1</v>
      </c>
      <c r="L37" s="140">
        <v>0</v>
      </c>
      <c r="M37" s="141">
        <v>1</v>
      </c>
      <c r="N37" s="111"/>
      <c r="O37" s="112" t="s">
        <v>2</v>
      </c>
      <c r="P37" s="139">
        <v>0</v>
      </c>
      <c r="Q37" s="140">
        <v>0</v>
      </c>
      <c r="R37" s="139">
        <v>0</v>
      </c>
      <c r="S37" s="139">
        <v>0</v>
      </c>
      <c r="T37" s="139">
        <v>0</v>
      </c>
      <c r="U37" s="140">
        <v>0</v>
      </c>
      <c r="V37" s="140">
        <v>0</v>
      </c>
      <c r="W37" s="140">
        <v>0</v>
      </c>
      <c r="X37" s="140">
        <v>0</v>
      </c>
      <c r="Y37" s="141">
        <v>1</v>
      </c>
      <c r="Z37" s="141">
        <v>1</v>
      </c>
    </row>
    <row r="38" spans="1:26" ht="12" customHeight="1">
      <c r="A38" s="109" t="s">
        <v>131</v>
      </c>
      <c r="B38" s="110" t="s">
        <v>31</v>
      </c>
      <c r="C38" s="129">
        <v>0</v>
      </c>
      <c r="D38" s="130">
        <v>0</v>
      </c>
      <c r="E38" s="129">
        <v>0</v>
      </c>
      <c r="F38" s="129">
        <v>0</v>
      </c>
      <c r="G38" s="129">
        <v>0</v>
      </c>
      <c r="H38" s="130">
        <v>0</v>
      </c>
      <c r="I38" s="130">
        <v>0</v>
      </c>
      <c r="J38" s="130">
        <v>0</v>
      </c>
      <c r="K38" s="130">
        <v>0</v>
      </c>
      <c r="L38" s="130">
        <v>0</v>
      </c>
      <c r="M38" s="130">
        <v>0</v>
      </c>
      <c r="N38" s="109" t="s">
        <v>131</v>
      </c>
      <c r="O38" s="110" t="s">
        <v>31</v>
      </c>
      <c r="P38" s="129">
        <v>0</v>
      </c>
      <c r="Q38" s="130">
        <v>0</v>
      </c>
      <c r="R38" s="129">
        <v>0</v>
      </c>
      <c r="S38" s="129">
        <v>0</v>
      </c>
      <c r="T38" s="129">
        <v>0</v>
      </c>
      <c r="U38" s="130">
        <v>0</v>
      </c>
      <c r="V38" s="130">
        <v>0</v>
      </c>
      <c r="W38" s="130">
        <v>0</v>
      </c>
      <c r="X38" s="130">
        <v>0</v>
      </c>
      <c r="Y38" s="130">
        <v>0</v>
      </c>
      <c r="Z38" s="130">
        <v>0</v>
      </c>
    </row>
    <row r="39" spans="1:26" ht="12" customHeight="1">
      <c r="A39" s="109" t="s">
        <v>32</v>
      </c>
      <c r="B39" s="110" t="s">
        <v>30</v>
      </c>
      <c r="C39" s="135">
        <v>26</v>
      </c>
      <c r="D39" s="130">
        <v>0</v>
      </c>
      <c r="E39" s="129">
        <v>0</v>
      </c>
      <c r="F39" s="129">
        <v>0</v>
      </c>
      <c r="G39" s="129">
        <v>0</v>
      </c>
      <c r="H39" s="142">
        <v>1</v>
      </c>
      <c r="I39" s="142">
        <v>4</v>
      </c>
      <c r="J39" s="130">
        <v>0</v>
      </c>
      <c r="K39" s="142">
        <v>5</v>
      </c>
      <c r="L39" s="130">
        <v>0</v>
      </c>
      <c r="M39" s="142">
        <v>36</v>
      </c>
      <c r="N39" s="109" t="s">
        <v>32</v>
      </c>
      <c r="O39" s="110" t="s">
        <v>30</v>
      </c>
      <c r="P39" s="135">
        <v>20</v>
      </c>
      <c r="Q39" s="130">
        <v>0</v>
      </c>
      <c r="R39" s="129">
        <v>0</v>
      </c>
      <c r="S39" s="135">
        <v>1</v>
      </c>
      <c r="T39" s="135">
        <v>8</v>
      </c>
      <c r="U39" s="130">
        <v>0</v>
      </c>
      <c r="V39" s="142">
        <v>7</v>
      </c>
      <c r="W39" s="130">
        <v>0</v>
      </c>
      <c r="X39" s="142">
        <v>12</v>
      </c>
      <c r="Y39" s="142">
        <v>3</v>
      </c>
      <c r="Z39" s="142">
        <v>51</v>
      </c>
    </row>
    <row r="40" spans="1:26" ht="12" customHeight="1">
      <c r="A40" s="111"/>
      <c r="B40" s="110" t="s">
        <v>29</v>
      </c>
      <c r="C40" s="135">
        <v>15</v>
      </c>
      <c r="D40" s="130">
        <v>0</v>
      </c>
      <c r="E40" s="129">
        <v>0</v>
      </c>
      <c r="F40" s="129">
        <v>0</v>
      </c>
      <c r="G40" s="135">
        <v>1</v>
      </c>
      <c r="H40" s="130">
        <v>0</v>
      </c>
      <c r="I40" s="142">
        <v>7</v>
      </c>
      <c r="J40" s="130">
        <v>0</v>
      </c>
      <c r="K40" s="142">
        <v>6</v>
      </c>
      <c r="L40" s="130">
        <v>0</v>
      </c>
      <c r="M40" s="142">
        <v>29</v>
      </c>
      <c r="N40" s="111"/>
      <c r="O40" s="110" t="s">
        <v>29</v>
      </c>
      <c r="P40" s="135">
        <v>8.9</v>
      </c>
      <c r="Q40" s="130">
        <v>0</v>
      </c>
      <c r="R40" s="129">
        <v>0</v>
      </c>
      <c r="S40" s="129">
        <v>0</v>
      </c>
      <c r="T40" s="135">
        <v>3</v>
      </c>
      <c r="U40" s="142">
        <v>2</v>
      </c>
      <c r="V40" s="142">
        <v>11</v>
      </c>
      <c r="W40" s="130">
        <v>0</v>
      </c>
      <c r="X40" s="142">
        <v>9.8000000000000007</v>
      </c>
      <c r="Y40" s="142">
        <v>3</v>
      </c>
      <c r="Z40" s="142">
        <v>37.700000000000003</v>
      </c>
    </row>
    <row r="41" spans="1:26" ht="12" customHeight="1">
      <c r="A41" s="111"/>
      <c r="B41" s="110" t="s">
        <v>28</v>
      </c>
      <c r="C41" s="135">
        <v>10</v>
      </c>
      <c r="D41" s="130">
        <v>0</v>
      </c>
      <c r="E41" s="129">
        <v>0</v>
      </c>
      <c r="F41" s="129">
        <v>0</v>
      </c>
      <c r="G41" s="129">
        <v>0</v>
      </c>
      <c r="H41" s="130">
        <v>0</v>
      </c>
      <c r="I41" s="142">
        <v>8</v>
      </c>
      <c r="J41" s="130">
        <v>0</v>
      </c>
      <c r="K41" s="142">
        <v>5.5</v>
      </c>
      <c r="L41" s="130">
        <v>0</v>
      </c>
      <c r="M41" s="142">
        <v>23.5</v>
      </c>
      <c r="N41" s="111"/>
      <c r="O41" s="110" t="s">
        <v>28</v>
      </c>
      <c r="P41" s="135">
        <v>15.5</v>
      </c>
      <c r="Q41" s="130">
        <v>0</v>
      </c>
      <c r="R41" s="135">
        <v>1</v>
      </c>
      <c r="S41" s="129">
        <v>0</v>
      </c>
      <c r="T41" s="135">
        <v>1</v>
      </c>
      <c r="U41" s="142">
        <v>1</v>
      </c>
      <c r="V41" s="142">
        <v>13.7</v>
      </c>
      <c r="W41" s="130">
        <v>0</v>
      </c>
      <c r="X41" s="142">
        <v>19</v>
      </c>
      <c r="Y41" s="142">
        <v>2</v>
      </c>
      <c r="Z41" s="142">
        <v>53.2</v>
      </c>
    </row>
    <row r="42" spans="1:26" ht="12" customHeight="1">
      <c r="A42" s="111"/>
      <c r="B42" s="110" t="s">
        <v>27</v>
      </c>
      <c r="C42" s="135">
        <v>1.5</v>
      </c>
      <c r="D42" s="129">
        <v>0</v>
      </c>
      <c r="E42" s="129">
        <v>0</v>
      </c>
      <c r="F42" s="129">
        <v>0</v>
      </c>
      <c r="G42" s="129">
        <v>0</v>
      </c>
      <c r="H42" s="129">
        <v>0</v>
      </c>
      <c r="I42" s="129">
        <v>0</v>
      </c>
      <c r="J42" s="129">
        <v>0</v>
      </c>
      <c r="K42" s="129">
        <v>0</v>
      </c>
      <c r="L42" s="129">
        <v>0</v>
      </c>
      <c r="M42" s="135">
        <v>1.5</v>
      </c>
      <c r="N42" s="111"/>
      <c r="O42" s="110" t="s">
        <v>27</v>
      </c>
      <c r="P42" s="135">
        <v>1.3</v>
      </c>
      <c r="Q42" s="129">
        <v>0</v>
      </c>
      <c r="R42" s="129">
        <v>0</v>
      </c>
      <c r="S42" s="129">
        <v>0</v>
      </c>
      <c r="T42" s="135">
        <v>1</v>
      </c>
      <c r="U42" s="129">
        <v>0</v>
      </c>
      <c r="V42" s="135">
        <v>5.3</v>
      </c>
      <c r="W42" s="129">
        <v>0</v>
      </c>
      <c r="X42" s="135">
        <v>3</v>
      </c>
      <c r="Y42" s="129">
        <v>0</v>
      </c>
      <c r="Z42" s="135">
        <v>10.7</v>
      </c>
    </row>
    <row r="43" spans="1:26" ht="12" customHeight="1">
      <c r="A43" s="111"/>
      <c r="B43" s="112" t="s">
        <v>92</v>
      </c>
      <c r="C43" s="143">
        <v>52.5</v>
      </c>
      <c r="D43" s="136">
        <v>0</v>
      </c>
      <c r="E43" s="136">
        <v>0</v>
      </c>
      <c r="F43" s="136">
        <v>0</v>
      </c>
      <c r="G43" s="143">
        <v>1</v>
      </c>
      <c r="H43" s="143">
        <v>1</v>
      </c>
      <c r="I43" s="143">
        <v>19</v>
      </c>
      <c r="J43" s="136">
        <v>0</v>
      </c>
      <c r="K43" s="143">
        <v>16.5</v>
      </c>
      <c r="L43" s="136">
        <v>0</v>
      </c>
      <c r="M43" s="143">
        <v>90</v>
      </c>
      <c r="N43" s="111"/>
      <c r="O43" s="112" t="s">
        <v>92</v>
      </c>
      <c r="P43" s="143">
        <v>45.699999999999996</v>
      </c>
      <c r="Q43" s="136">
        <v>0</v>
      </c>
      <c r="R43" s="143">
        <v>1</v>
      </c>
      <c r="S43" s="143">
        <v>1</v>
      </c>
      <c r="T43" s="143">
        <v>13</v>
      </c>
      <c r="U43" s="143">
        <v>3</v>
      </c>
      <c r="V43" s="143">
        <v>37</v>
      </c>
      <c r="W43" s="136">
        <v>0</v>
      </c>
      <c r="X43" s="143">
        <v>43.8</v>
      </c>
      <c r="Y43" s="143">
        <v>8</v>
      </c>
      <c r="Z43" s="143">
        <v>152.6</v>
      </c>
    </row>
    <row r="44" spans="1:26" ht="12" customHeight="1">
      <c r="A44" s="111"/>
      <c r="B44" s="110" t="s">
        <v>16</v>
      </c>
      <c r="C44" s="129">
        <v>0</v>
      </c>
      <c r="D44" s="130">
        <v>0</v>
      </c>
      <c r="E44" s="129">
        <v>0</v>
      </c>
      <c r="F44" s="129">
        <v>0</v>
      </c>
      <c r="G44" s="129">
        <v>0</v>
      </c>
      <c r="H44" s="130">
        <v>0</v>
      </c>
      <c r="I44" s="130">
        <v>0</v>
      </c>
      <c r="J44" s="130">
        <v>0</v>
      </c>
      <c r="K44" s="130">
        <v>0</v>
      </c>
      <c r="L44" s="130">
        <v>0</v>
      </c>
      <c r="M44" s="130">
        <v>0</v>
      </c>
      <c r="N44" s="111"/>
      <c r="O44" s="110" t="s">
        <v>16</v>
      </c>
      <c r="P44" s="129">
        <v>0</v>
      </c>
      <c r="Q44" s="130">
        <v>0</v>
      </c>
      <c r="R44" s="129">
        <v>0</v>
      </c>
      <c r="S44" s="129">
        <v>0</v>
      </c>
      <c r="T44" s="129">
        <v>0</v>
      </c>
      <c r="U44" s="130">
        <v>0</v>
      </c>
      <c r="V44" s="130">
        <v>0</v>
      </c>
      <c r="W44" s="130">
        <v>0</v>
      </c>
      <c r="X44" s="130">
        <v>0</v>
      </c>
      <c r="Y44" s="130">
        <v>0</v>
      </c>
      <c r="Z44" s="130">
        <v>0</v>
      </c>
    </row>
    <row r="45" spans="1:26" ht="12" customHeight="1">
      <c r="A45" s="111"/>
      <c r="B45" s="110" t="s">
        <v>15</v>
      </c>
      <c r="C45" s="135">
        <v>7</v>
      </c>
      <c r="D45" s="129">
        <v>0</v>
      </c>
      <c r="E45" s="129">
        <v>0</v>
      </c>
      <c r="F45" s="129">
        <v>0</v>
      </c>
      <c r="G45" s="135">
        <v>1</v>
      </c>
      <c r="H45" s="129">
        <v>0</v>
      </c>
      <c r="I45" s="129">
        <v>0</v>
      </c>
      <c r="J45" s="129">
        <v>0</v>
      </c>
      <c r="K45" s="135">
        <v>7</v>
      </c>
      <c r="L45" s="129">
        <v>0</v>
      </c>
      <c r="M45" s="135">
        <v>15</v>
      </c>
      <c r="N45" s="111"/>
      <c r="O45" s="110" t="s">
        <v>15</v>
      </c>
      <c r="P45" s="135">
        <v>29</v>
      </c>
      <c r="Q45" s="129">
        <v>0</v>
      </c>
      <c r="R45" s="129">
        <v>0</v>
      </c>
      <c r="S45" s="129">
        <v>0</v>
      </c>
      <c r="T45" s="129">
        <v>0</v>
      </c>
      <c r="U45" s="129">
        <v>0</v>
      </c>
      <c r="V45" s="135">
        <v>2</v>
      </c>
      <c r="W45" s="129">
        <v>0</v>
      </c>
      <c r="X45" s="135">
        <v>12</v>
      </c>
      <c r="Y45" s="129">
        <v>0</v>
      </c>
      <c r="Z45" s="135">
        <v>43</v>
      </c>
    </row>
    <row r="46" spans="1:26" ht="12" customHeight="1">
      <c r="A46" s="111"/>
      <c r="B46" s="112" t="s">
        <v>93</v>
      </c>
      <c r="C46" s="143">
        <v>7</v>
      </c>
      <c r="D46" s="137">
        <v>0</v>
      </c>
      <c r="E46" s="136">
        <v>0</v>
      </c>
      <c r="F46" s="136">
        <v>0</v>
      </c>
      <c r="G46" s="143">
        <v>1</v>
      </c>
      <c r="H46" s="137">
        <v>0</v>
      </c>
      <c r="I46" s="137">
        <v>0</v>
      </c>
      <c r="J46" s="137">
        <v>0</v>
      </c>
      <c r="K46" s="138">
        <v>7</v>
      </c>
      <c r="L46" s="137">
        <v>0</v>
      </c>
      <c r="M46" s="138">
        <v>15</v>
      </c>
      <c r="N46" s="111"/>
      <c r="O46" s="112" t="s">
        <v>93</v>
      </c>
      <c r="P46" s="143">
        <v>29</v>
      </c>
      <c r="Q46" s="137">
        <v>0</v>
      </c>
      <c r="R46" s="136">
        <v>0</v>
      </c>
      <c r="S46" s="136">
        <v>0</v>
      </c>
      <c r="T46" s="136">
        <v>0</v>
      </c>
      <c r="U46" s="137">
        <v>0</v>
      </c>
      <c r="V46" s="138">
        <v>2</v>
      </c>
      <c r="W46" s="137">
        <v>0</v>
      </c>
      <c r="X46" s="138">
        <v>12</v>
      </c>
      <c r="Y46" s="137">
        <v>0</v>
      </c>
      <c r="Z46" s="138">
        <v>43</v>
      </c>
    </row>
    <row r="47" spans="1:26" ht="12" customHeight="1">
      <c r="A47" s="111"/>
      <c r="B47" s="110" t="s">
        <v>14</v>
      </c>
      <c r="C47" s="129">
        <v>0</v>
      </c>
      <c r="D47" s="130">
        <v>0</v>
      </c>
      <c r="E47" s="129">
        <v>0</v>
      </c>
      <c r="F47" s="129">
        <v>0</v>
      </c>
      <c r="G47" s="129">
        <v>0</v>
      </c>
      <c r="H47" s="130">
        <v>0</v>
      </c>
      <c r="I47" s="130">
        <v>0</v>
      </c>
      <c r="J47" s="130">
        <v>0</v>
      </c>
      <c r="K47" s="130">
        <v>0</v>
      </c>
      <c r="L47" s="130">
        <v>0</v>
      </c>
      <c r="M47" s="130">
        <v>0</v>
      </c>
      <c r="N47" s="111"/>
      <c r="O47" s="110" t="s">
        <v>14</v>
      </c>
      <c r="P47" s="129">
        <v>0</v>
      </c>
      <c r="Q47" s="130">
        <v>0</v>
      </c>
      <c r="R47" s="129">
        <v>0</v>
      </c>
      <c r="S47" s="129">
        <v>0</v>
      </c>
      <c r="T47" s="129">
        <v>0</v>
      </c>
      <c r="U47" s="130">
        <v>0</v>
      </c>
      <c r="V47" s="130">
        <v>0</v>
      </c>
      <c r="W47" s="130">
        <v>0</v>
      </c>
      <c r="X47" s="130">
        <v>0</v>
      </c>
      <c r="Y47" s="130">
        <v>0</v>
      </c>
      <c r="Z47" s="130">
        <v>0</v>
      </c>
    </row>
    <row r="48" spans="1:26" ht="12" customHeight="1">
      <c r="A48" s="111"/>
      <c r="B48" s="112" t="s">
        <v>2</v>
      </c>
      <c r="C48" s="144">
        <v>57.5</v>
      </c>
      <c r="D48" s="140">
        <v>0</v>
      </c>
      <c r="E48" s="139">
        <v>0</v>
      </c>
      <c r="F48" s="139">
        <v>0</v>
      </c>
      <c r="G48" s="144">
        <v>2</v>
      </c>
      <c r="H48" s="141">
        <v>1</v>
      </c>
      <c r="I48" s="141">
        <v>19</v>
      </c>
      <c r="J48" s="140">
        <v>0</v>
      </c>
      <c r="K48" s="141">
        <v>16.5</v>
      </c>
      <c r="L48" s="140">
        <v>0</v>
      </c>
      <c r="M48" s="141">
        <v>96</v>
      </c>
      <c r="N48" s="111"/>
      <c r="O48" s="112" t="s">
        <v>2</v>
      </c>
      <c r="P48" s="144">
        <v>74.8</v>
      </c>
      <c r="Q48" s="140">
        <v>0</v>
      </c>
      <c r="R48" s="144">
        <v>1</v>
      </c>
      <c r="S48" s="144">
        <v>1</v>
      </c>
      <c r="T48" s="144">
        <v>13</v>
      </c>
      <c r="U48" s="141">
        <v>3</v>
      </c>
      <c r="V48" s="141">
        <v>39</v>
      </c>
      <c r="W48" s="140">
        <v>0</v>
      </c>
      <c r="X48" s="141">
        <v>55.8</v>
      </c>
      <c r="Y48" s="141">
        <v>8</v>
      </c>
      <c r="Z48" s="141">
        <v>195.5</v>
      </c>
    </row>
    <row r="49" spans="1:26" s="113" customFormat="1" ht="12" customHeight="1">
      <c r="A49" s="118" t="s">
        <v>134</v>
      </c>
      <c r="B49" s="112"/>
      <c r="C49" s="116"/>
      <c r="D49" s="117"/>
      <c r="E49" s="116"/>
      <c r="F49" s="116"/>
      <c r="G49" s="116"/>
      <c r="H49" s="117"/>
      <c r="I49" s="117"/>
      <c r="J49" s="117"/>
      <c r="K49" s="117"/>
      <c r="L49" s="117"/>
      <c r="M49" s="117"/>
      <c r="N49" s="118" t="s">
        <v>134</v>
      </c>
      <c r="O49" s="112"/>
      <c r="P49" s="116"/>
      <c r="Q49" s="117"/>
      <c r="R49" s="116"/>
      <c r="S49" s="116"/>
      <c r="T49" s="116"/>
      <c r="U49" s="117"/>
      <c r="V49" s="117"/>
      <c r="W49" s="117"/>
      <c r="X49" s="117"/>
      <c r="Y49" s="117"/>
      <c r="Z49" s="117"/>
    </row>
    <row r="50" spans="1:26" s="113" customFormat="1" ht="12" customHeight="1">
      <c r="A50" s="118"/>
      <c r="B50" s="112"/>
      <c r="C50" s="116"/>
      <c r="D50" s="117"/>
      <c r="E50" s="116"/>
      <c r="F50" s="116"/>
      <c r="G50" s="116"/>
      <c r="H50" s="117"/>
      <c r="I50" s="117"/>
      <c r="J50" s="117"/>
      <c r="K50" s="117"/>
      <c r="L50" s="117"/>
      <c r="M50" s="117"/>
      <c r="N50" s="118"/>
      <c r="O50" s="112"/>
      <c r="P50" s="116"/>
      <c r="Q50" s="117"/>
      <c r="R50" s="116"/>
      <c r="S50" s="116"/>
      <c r="T50" s="116"/>
      <c r="U50" s="117"/>
      <c r="V50" s="117"/>
      <c r="W50" s="117"/>
      <c r="X50" s="117"/>
      <c r="Y50" s="117"/>
      <c r="Z50" s="117"/>
    </row>
    <row r="51" spans="1:26" ht="12" customHeight="1">
      <c r="A51" s="107"/>
      <c r="B51" s="107"/>
      <c r="C51" s="181" t="s">
        <v>18</v>
      </c>
      <c r="D51" s="181"/>
      <c r="E51" s="181"/>
      <c r="F51" s="181"/>
      <c r="G51" s="181"/>
      <c r="H51" s="181"/>
      <c r="I51" s="181"/>
      <c r="J51" s="181"/>
      <c r="K51" s="181"/>
      <c r="L51" s="181"/>
      <c r="M51" s="181"/>
      <c r="N51" s="107"/>
      <c r="O51" s="107"/>
      <c r="P51" s="181" t="s">
        <v>33</v>
      </c>
      <c r="Q51" s="181" t="s">
        <v>33</v>
      </c>
      <c r="R51" s="181"/>
      <c r="S51" s="181"/>
      <c r="T51" s="181"/>
      <c r="U51" s="181"/>
      <c r="V51" s="181"/>
      <c r="W51" s="181"/>
      <c r="X51" s="181"/>
      <c r="Y51" s="181"/>
      <c r="Z51" s="181"/>
    </row>
    <row r="52" spans="1:26" ht="38.25" customHeight="1">
      <c r="A52" s="109" t="s">
        <v>26</v>
      </c>
      <c r="B52" s="109" t="s">
        <v>34</v>
      </c>
      <c r="C52" s="70" t="s">
        <v>12</v>
      </c>
      <c r="D52" s="70" t="s">
        <v>11</v>
      </c>
      <c r="E52" s="70" t="s">
        <v>88</v>
      </c>
      <c r="F52" s="70" t="s">
        <v>9</v>
      </c>
      <c r="G52" s="70" t="s">
        <v>8</v>
      </c>
      <c r="H52" s="70" t="s">
        <v>7</v>
      </c>
      <c r="I52" s="70" t="s">
        <v>89</v>
      </c>
      <c r="J52" s="70" t="s">
        <v>5</v>
      </c>
      <c r="K52" s="70" t="s">
        <v>90</v>
      </c>
      <c r="L52" s="70" t="s">
        <v>3</v>
      </c>
      <c r="M52" s="70" t="s">
        <v>91</v>
      </c>
      <c r="N52" s="109" t="s">
        <v>26</v>
      </c>
      <c r="O52" s="109" t="s">
        <v>34</v>
      </c>
      <c r="P52" s="70" t="s">
        <v>12</v>
      </c>
      <c r="Q52" s="70" t="s">
        <v>11</v>
      </c>
      <c r="R52" s="70" t="s">
        <v>88</v>
      </c>
      <c r="S52" s="70" t="s">
        <v>9</v>
      </c>
      <c r="T52" s="70" t="s">
        <v>8</v>
      </c>
      <c r="U52" s="70" t="s">
        <v>7</v>
      </c>
      <c r="V52" s="70" t="s">
        <v>89</v>
      </c>
      <c r="W52" s="70" t="s">
        <v>5</v>
      </c>
      <c r="X52" s="70" t="s">
        <v>90</v>
      </c>
      <c r="Y52" s="70" t="s">
        <v>3</v>
      </c>
      <c r="Z52" s="70" t="s">
        <v>87</v>
      </c>
    </row>
    <row r="53" spans="1:26" ht="12" customHeight="1">
      <c r="A53" s="109" t="s">
        <v>116</v>
      </c>
      <c r="B53" s="110" t="s">
        <v>31</v>
      </c>
      <c r="C53" s="129">
        <v>0</v>
      </c>
      <c r="D53" s="130">
        <v>0</v>
      </c>
      <c r="E53" s="129">
        <v>0</v>
      </c>
      <c r="F53" s="129">
        <v>0</v>
      </c>
      <c r="G53" s="129">
        <v>0</v>
      </c>
      <c r="H53" s="130">
        <v>0</v>
      </c>
      <c r="I53" s="130">
        <v>0</v>
      </c>
      <c r="J53" s="130">
        <v>0</v>
      </c>
      <c r="K53" s="130">
        <v>0</v>
      </c>
      <c r="L53" s="130">
        <v>0</v>
      </c>
      <c r="M53" s="130">
        <v>0</v>
      </c>
      <c r="N53" s="109" t="s">
        <v>116</v>
      </c>
      <c r="O53" s="110" t="s">
        <v>31</v>
      </c>
      <c r="P53" s="129">
        <v>0</v>
      </c>
      <c r="Q53" s="130">
        <v>0</v>
      </c>
      <c r="R53" s="129">
        <v>0</v>
      </c>
      <c r="S53" s="129">
        <v>0</v>
      </c>
      <c r="T53" s="129">
        <v>0</v>
      </c>
      <c r="U53" s="130">
        <v>0</v>
      </c>
      <c r="V53" s="130">
        <v>0</v>
      </c>
      <c r="W53" s="130">
        <v>0</v>
      </c>
      <c r="X53" s="130">
        <v>0</v>
      </c>
      <c r="Y53" s="130">
        <v>0</v>
      </c>
      <c r="Z53" s="130">
        <v>0</v>
      </c>
    </row>
    <row r="54" spans="1:26" ht="12" customHeight="1">
      <c r="A54" s="109"/>
      <c r="B54" s="110" t="s">
        <v>30</v>
      </c>
      <c r="C54" s="135">
        <v>6</v>
      </c>
      <c r="D54" s="130">
        <v>0</v>
      </c>
      <c r="E54" s="129">
        <v>0</v>
      </c>
      <c r="F54" s="129">
        <v>0</v>
      </c>
      <c r="G54" s="135">
        <v>1</v>
      </c>
      <c r="H54" s="130">
        <v>0</v>
      </c>
      <c r="I54" s="142">
        <v>5</v>
      </c>
      <c r="J54" s="130">
        <v>0</v>
      </c>
      <c r="K54" s="142">
        <v>4</v>
      </c>
      <c r="L54" s="130">
        <v>0</v>
      </c>
      <c r="M54" s="142">
        <v>16</v>
      </c>
      <c r="N54" s="109"/>
      <c r="O54" s="110" t="s">
        <v>30</v>
      </c>
      <c r="P54" s="135">
        <v>1</v>
      </c>
      <c r="Q54" s="130">
        <v>0</v>
      </c>
      <c r="R54" s="135">
        <v>2</v>
      </c>
      <c r="S54" s="129">
        <v>0</v>
      </c>
      <c r="T54" s="135">
        <v>2</v>
      </c>
      <c r="U54" s="130">
        <v>0</v>
      </c>
      <c r="V54" s="142">
        <v>2</v>
      </c>
      <c r="W54" s="130">
        <v>0</v>
      </c>
      <c r="X54" s="142">
        <v>7</v>
      </c>
      <c r="Y54" s="142">
        <v>3</v>
      </c>
      <c r="Z54" s="142">
        <v>17</v>
      </c>
    </row>
    <row r="55" spans="1:26" ht="12" customHeight="1">
      <c r="A55" s="111"/>
      <c r="B55" s="110" t="s">
        <v>29</v>
      </c>
      <c r="C55" s="135">
        <v>1</v>
      </c>
      <c r="D55" s="130">
        <v>0</v>
      </c>
      <c r="E55" s="129">
        <v>0</v>
      </c>
      <c r="F55" s="129">
        <v>0</v>
      </c>
      <c r="G55" s="129">
        <v>0</v>
      </c>
      <c r="H55" s="142">
        <v>1</v>
      </c>
      <c r="I55" s="142">
        <v>4</v>
      </c>
      <c r="J55" s="130">
        <v>0</v>
      </c>
      <c r="K55" s="142">
        <v>1</v>
      </c>
      <c r="L55" s="142">
        <v>1</v>
      </c>
      <c r="M55" s="142">
        <v>8</v>
      </c>
      <c r="N55" s="111"/>
      <c r="O55" s="110" t="s">
        <v>29</v>
      </c>
      <c r="P55" s="135">
        <v>8</v>
      </c>
      <c r="Q55" s="130">
        <v>0</v>
      </c>
      <c r="R55" s="129">
        <v>0</v>
      </c>
      <c r="S55" s="129">
        <v>0</v>
      </c>
      <c r="T55" s="135">
        <v>6</v>
      </c>
      <c r="U55" s="142">
        <v>1</v>
      </c>
      <c r="V55" s="142">
        <v>4</v>
      </c>
      <c r="W55" s="130">
        <v>0</v>
      </c>
      <c r="X55" s="142">
        <v>8</v>
      </c>
      <c r="Y55" s="142">
        <v>1</v>
      </c>
      <c r="Z55" s="142">
        <v>28</v>
      </c>
    </row>
    <row r="56" spans="1:26" ht="12" customHeight="1">
      <c r="A56" s="111"/>
      <c r="B56" s="110" t="s">
        <v>28</v>
      </c>
      <c r="C56" s="135">
        <v>1</v>
      </c>
      <c r="D56" s="130">
        <v>0</v>
      </c>
      <c r="E56" s="129">
        <v>0</v>
      </c>
      <c r="F56" s="129">
        <v>0</v>
      </c>
      <c r="G56" s="129">
        <v>0</v>
      </c>
      <c r="H56" s="130">
        <v>0</v>
      </c>
      <c r="I56" s="142">
        <v>1</v>
      </c>
      <c r="J56" s="130">
        <v>0</v>
      </c>
      <c r="K56" s="142">
        <v>3</v>
      </c>
      <c r="L56" s="142">
        <v>1</v>
      </c>
      <c r="M56" s="142">
        <v>6</v>
      </c>
      <c r="N56" s="111"/>
      <c r="O56" s="110" t="s">
        <v>28</v>
      </c>
      <c r="P56" s="135">
        <v>5</v>
      </c>
      <c r="Q56" s="130">
        <v>0</v>
      </c>
      <c r="R56" s="135">
        <v>2</v>
      </c>
      <c r="S56" s="129">
        <v>0</v>
      </c>
      <c r="T56" s="135">
        <v>3</v>
      </c>
      <c r="U56" s="142">
        <v>1</v>
      </c>
      <c r="V56" s="142">
        <v>1</v>
      </c>
      <c r="W56" s="130">
        <v>0</v>
      </c>
      <c r="X56" s="142">
        <v>3</v>
      </c>
      <c r="Y56" s="142">
        <v>1</v>
      </c>
      <c r="Z56" s="142">
        <v>16</v>
      </c>
    </row>
    <row r="57" spans="1:26" ht="12" customHeight="1">
      <c r="A57" s="111"/>
      <c r="B57" s="110" t="s">
        <v>27</v>
      </c>
      <c r="C57" s="129">
        <v>0</v>
      </c>
      <c r="D57" s="129">
        <v>0</v>
      </c>
      <c r="E57" s="129">
        <v>0</v>
      </c>
      <c r="F57" s="129">
        <v>0</v>
      </c>
      <c r="G57" s="129">
        <v>0</v>
      </c>
      <c r="H57" s="129">
        <v>0</v>
      </c>
      <c r="I57" s="129">
        <v>0</v>
      </c>
      <c r="J57" s="129">
        <v>0</v>
      </c>
      <c r="K57" s="129">
        <v>0</v>
      </c>
      <c r="L57" s="129">
        <v>0</v>
      </c>
      <c r="M57" s="129">
        <v>0</v>
      </c>
      <c r="N57" s="111"/>
      <c r="O57" s="110" t="s">
        <v>27</v>
      </c>
      <c r="P57" s="135">
        <v>1</v>
      </c>
      <c r="Q57" s="129">
        <v>0</v>
      </c>
      <c r="R57" s="129">
        <v>0</v>
      </c>
      <c r="S57" s="129">
        <v>0</v>
      </c>
      <c r="T57" s="129">
        <v>0</v>
      </c>
      <c r="U57" s="129">
        <v>0</v>
      </c>
      <c r="V57" s="129">
        <v>0</v>
      </c>
      <c r="W57" s="129">
        <v>0</v>
      </c>
      <c r="X57" s="135">
        <v>1</v>
      </c>
      <c r="Y57" s="129">
        <v>0</v>
      </c>
      <c r="Z57" s="135">
        <v>2</v>
      </c>
    </row>
    <row r="58" spans="1:26" ht="12" customHeight="1">
      <c r="A58" s="111"/>
      <c r="B58" s="112" t="s">
        <v>92</v>
      </c>
      <c r="C58" s="143">
        <v>8</v>
      </c>
      <c r="D58" s="136">
        <v>0</v>
      </c>
      <c r="E58" s="136">
        <v>0</v>
      </c>
      <c r="F58" s="136">
        <v>0</v>
      </c>
      <c r="G58" s="143">
        <v>1</v>
      </c>
      <c r="H58" s="143">
        <v>1</v>
      </c>
      <c r="I58" s="143">
        <v>10</v>
      </c>
      <c r="J58" s="136">
        <v>0</v>
      </c>
      <c r="K58" s="143">
        <v>8</v>
      </c>
      <c r="L58" s="143">
        <v>2</v>
      </c>
      <c r="M58" s="143">
        <v>30</v>
      </c>
      <c r="N58" s="111"/>
      <c r="O58" s="112" t="s">
        <v>92</v>
      </c>
      <c r="P58" s="143">
        <f>SUM(P53:P57)</f>
        <v>15</v>
      </c>
      <c r="Q58" s="136">
        <f t="shared" ref="Q58:Z58" si="2">SUM(Q53:Q57)</f>
        <v>0</v>
      </c>
      <c r="R58" s="143">
        <f t="shared" si="2"/>
        <v>4</v>
      </c>
      <c r="S58" s="136">
        <f t="shared" si="2"/>
        <v>0</v>
      </c>
      <c r="T58" s="143">
        <f t="shared" si="2"/>
        <v>11</v>
      </c>
      <c r="U58" s="143">
        <f t="shared" si="2"/>
        <v>2</v>
      </c>
      <c r="V58" s="143">
        <f t="shared" si="2"/>
        <v>7</v>
      </c>
      <c r="W58" s="136">
        <f t="shared" si="2"/>
        <v>0</v>
      </c>
      <c r="X58" s="143">
        <f t="shared" si="2"/>
        <v>19</v>
      </c>
      <c r="Y58" s="143">
        <f t="shared" si="2"/>
        <v>5</v>
      </c>
      <c r="Z58" s="143">
        <f t="shared" si="2"/>
        <v>63</v>
      </c>
    </row>
    <row r="59" spans="1:26" ht="12" customHeight="1">
      <c r="A59" s="111"/>
      <c r="B59" s="110" t="s">
        <v>16</v>
      </c>
      <c r="C59" s="129">
        <v>0</v>
      </c>
      <c r="D59" s="130">
        <v>0</v>
      </c>
      <c r="E59" s="129">
        <v>0</v>
      </c>
      <c r="F59" s="129">
        <v>0</v>
      </c>
      <c r="G59" s="129">
        <v>0</v>
      </c>
      <c r="H59" s="130">
        <v>0</v>
      </c>
      <c r="I59" s="130">
        <v>0</v>
      </c>
      <c r="J59" s="130">
        <v>0</v>
      </c>
      <c r="K59" s="130">
        <v>0</v>
      </c>
      <c r="L59" s="130">
        <v>0</v>
      </c>
      <c r="M59" s="130">
        <v>0</v>
      </c>
      <c r="N59" s="111"/>
      <c r="O59" s="110" t="s">
        <v>16</v>
      </c>
      <c r="P59" s="129">
        <v>0</v>
      </c>
      <c r="Q59" s="130">
        <v>0</v>
      </c>
      <c r="R59" s="129">
        <v>0</v>
      </c>
      <c r="S59" s="129">
        <v>0</v>
      </c>
      <c r="T59" s="129">
        <v>0</v>
      </c>
      <c r="U59" s="130">
        <v>0</v>
      </c>
      <c r="V59" s="130">
        <v>0</v>
      </c>
      <c r="W59" s="130">
        <v>0</v>
      </c>
      <c r="X59" s="130">
        <v>0</v>
      </c>
      <c r="Y59" s="130">
        <v>0</v>
      </c>
      <c r="Z59" s="130">
        <v>0</v>
      </c>
    </row>
    <row r="60" spans="1:26" ht="12" customHeight="1">
      <c r="A60" s="111"/>
      <c r="B60" s="110" t="s">
        <v>15</v>
      </c>
      <c r="C60" s="135">
        <v>7</v>
      </c>
      <c r="D60" s="129">
        <v>0</v>
      </c>
      <c r="E60" s="129">
        <v>0</v>
      </c>
      <c r="F60" s="129">
        <v>0</v>
      </c>
      <c r="G60" s="135">
        <v>1</v>
      </c>
      <c r="H60" s="129">
        <v>0</v>
      </c>
      <c r="I60" s="129">
        <v>0</v>
      </c>
      <c r="J60" s="129">
        <v>0</v>
      </c>
      <c r="K60" s="135">
        <v>7</v>
      </c>
      <c r="L60" s="129">
        <v>0</v>
      </c>
      <c r="M60" s="135">
        <v>15</v>
      </c>
      <c r="N60" s="111"/>
      <c r="O60" s="110" t="s">
        <v>15</v>
      </c>
      <c r="P60" s="135">
        <v>36.4</v>
      </c>
      <c r="Q60" s="129">
        <v>0</v>
      </c>
      <c r="R60" s="129">
        <v>0</v>
      </c>
      <c r="S60" s="129">
        <v>0</v>
      </c>
      <c r="T60" s="129">
        <v>0</v>
      </c>
      <c r="U60" s="129">
        <v>0</v>
      </c>
      <c r="V60" s="135">
        <v>3</v>
      </c>
      <c r="W60" s="129">
        <v>0</v>
      </c>
      <c r="X60" s="135">
        <v>17</v>
      </c>
      <c r="Y60" s="135">
        <v>3</v>
      </c>
      <c r="Z60" s="135">
        <v>59.4</v>
      </c>
    </row>
    <row r="61" spans="1:26" ht="12" customHeight="1">
      <c r="A61" s="111"/>
      <c r="B61" s="112" t="s">
        <v>93</v>
      </c>
      <c r="C61" s="143">
        <v>7</v>
      </c>
      <c r="D61" s="137">
        <v>0</v>
      </c>
      <c r="E61" s="136">
        <v>0</v>
      </c>
      <c r="F61" s="136">
        <v>0</v>
      </c>
      <c r="G61" s="143">
        <v>1</v>
      </c>
      <c r="H61" s="137">
        <v>0</v>
      </c>
      <c r="I61" s="137">
        <v>0</v>
      </c>
      <c r="J61" s="137">
        <v>0</v>
      </c>
      <c r="K61" s="138">
        <v>7</v>
      </c>
      <c r="L61" s="137">
        <v>0</v>
      </c>
      <c r="M61" s="138">
        <v>15</v>
      </c>
      <c r="N61" s="111"/>
      <c r="O61" s="112" t="s">
        <v>93</v>
      </c>
      <c r="P61" s="143">
        <v>36.4</v>
      </c>
      <c r="Q61" s="137">
        <v>0</v>
      </c>
      <c r="R61" s="136">
        <v>0</v>
      </c>
      <c r="S61" s="136">
        <v>0</v>
      </c>
      <c r="T61" s="136">
        <v>0</v>
      </c>
      <c r="U61" s="137">
        <v>0</v>
      </c>
      <c r="V61" s="138">
        <v>3</v>
      </c>
      <c r="W61" s="137">
        <v>0</v>
      </c>
      <c r="X61" s="138">
        <v>17</v>
      </c>
      <c r="Y61" s="138">
        <v>3</v>
      </c>
      <c r="Z61" s="138">
        <v>59.4</v>
      </c>
    </row>
    <row r="62" spans="1:26" ht="12" customHeight="1">
      <c r="A62" s="111"/>
      <c r="B62" s="110" t="s">
        <v>14</v>
      </c>
      <c r="C62" s="129">
        <v>0</v>
      </c>
      <c r="D62" s="130">
        <v>0</v>
      </c>
      <c r="E62" s="129">
        <v>0</v>
      </c>
      <c r="F62" s="129">
        <v>0</v>
      </c>
      <c r="G62" s="129">
        <v>0</v>
      </c>
      <c r="H62" s="130">
        <v>0</v>
      </c>
      <c r="I62" s="130">
        <v>0</v>
      </c>
      <c r="J62" s="130">
        <v>0</v>
      </c>
      <c r="K62" s="130">
        <v>0</v>
      </c>
      <c r="L62" s="130">
        <v>0</v>
      </c>
      <c r="M62" s="130">
        <v>0</v>
      </c>
      <c r="N62" s="111"/>
      <c r="O62" s="110" t="s">
        <v>14</v>
      </c>
      <c r="P62" s="129">
        <v>0</v>
      </c>
      <c r="Q62" s="130">
        <v>0</v>
      </c>
      <c r="R62" s="129">
        <v>0</v>
      </c>
      <c r="S62" s="129">
        <v>0</v>
      </c>
      <c r="T62" s="129">
        <v>0</v>
      </c>
      <c r="U62" s="130">
        <v>0</v>
      </c>
      <c r="V62" s="130">
        <v>0</v>
      </c>
      <c r="W62" s="130">
        <v>0</v>
      </c>
      <c r="X62" s="130">
        <v>0</v>
      </c>
      <c r="Y62" s="130">
        <v>0</v>
      </c>
      <c r="Z62" s="130">
        <v>0</v>
      </c>
    </row>
    <row r="63" spans="1:26" ht="12" customHeight="1">
      <c r="A63" s="111"/>
      <c r="B63" s="112" t="s">
        <v>2</v>
      </c>
      <c r="C63" s="144">
        <v>15</v>
      </c>
      <c r="D63" s="140">
        <v>0</v>
      </c>
      <c r="E63" s="139">
        <v>0</v>
      </c>
      <c r="F63" s="139">
        <v>0</v>
      </c>
      <c r="G63" s="144">
        <v>2</v>
      </c>
      <c r="H63" s="141">
        <v>1</v>
      </c>
      <c r="I63" s="141">
        <v>10</v>
      </c>
      <c r="J63" s="140">
        <v>0</v>
      </c>
      <c r="K63" s="141">
        <v>15</v>
      </c>
      <c r="L63" s="141">
        <v>2</v>
      </c>
      <c r="M63" s="141">
        <v>45</v>
      </c>
      <c r="N63" s="111"/>
      <c r="O63" s="112" t="s">
        <v>2</v>
      </c>
      <c r="P63" s="144">
        <v>51.4</v>
      </c>
      <c r="Q63" s="140">
        <v>0</v>
      </c>
      <c r="R63" s="144">
        <v>4</v>
      </c>
      <c r="S63" s="139">
        <v>0</v>
      </c>
      <c r="T63" s="144">
        <v>11</v>
      </c>
      <c r="U63" s="141">
        <v>2</v>
      </c>
      <c r="V63" s="141">
        <v>10</v>
      </c>
      <c r="W63" s="140">
        <v>0</v>
      </c>
      <c r="X63" s="141">
        <v>36</v>
      </c>
      <c r="Y63" s="141">
        <v>8</v>
      </c>
      <c r="Z63" s="141">
        <v>122.4</v>
      </c>
    </row>
    <row r="64" spans="1:26" ht="12" customHeight="1">
      <c r="A64" s="109" t="s">
        <v>132</v>
      </c>
      <c r="B64" s="110" t="s">
        <v>31</v>
      </c>
      <c r="C64" s="129">
        <v>0</v>
      </c>
      <c r="D64" s="130">
        <v>0</v>
      </c>
      <c r="E64" s="129">
        <v>0</v>
      </c>
      <c r="F64" s="129">
        <v>0</v>
      </c>
      <c r="G64" s="129">
        <v>0</v>
      </c>
      <c r="H64" s="130">
        <v>0</v>
      </c>
      <c r="I64" s="130">
        <v>0</v>
      </c>
      <c r="J64" s="130">
        <v>0</v>
      </c>
      <c r="K64" s="130">
        <v>0</v>
      </c>
      <c r="L64" s="130">
        <v>0</v>
      </c>
      <c r="M64" s="130">
        <v>0</v>
      </c>
      <c r="N64" s="109" t="s">
        <v>132</v>
      </c>
      <c r="O64" s="110" t="s">
        <v>31</v>
      </c>
      <c r="P64" s="129">
        <v>0</v>
      </c>
      <c r="Q64" s="130">
        <v>0</v>
      </c>
      <c r="R64" s="129">
        <v>0</v>
      </c>
      <c r="S64" s="129">
        <v>0</v>
      </c>
      <c r="T64" s="129">
        <v>0</v>
      </c>
      <c r="U64" s="130">
        <v>0</v>
      </c>
      <c r="V64" s="130">
        <v>0</v>
      </c>
      <c r="W64" s="130">
        <v>0</v>
      </c>
      <c r="X64" s="130">
        <v>0</v>
      </c>
      <c r="Y64" s="130">
        <v>0</v>
      </c>
      <c r="Z64" s="130">
        <v>0</v>
      </c>
    </row>
    <row r="65" spans="1:26" ht="12" customHeight="1">
      <c r="A65" s="109" t="s">
        <v>133</v>
      </c>
      <c r="B65" s="110" t="s">
        <v>30</v>
      </c>
      <c r="C65" s="129">
        <v>0</v>
      </c>
      <c r="D65" s="130">
        <v>0</v>
      </c>
      <c r="E65" s="129">
        <v>0</v>
      </c>
      <c r="F65" s="129">
        <v>0</v>
      </c>
      <c r="G65" s="129">
        <v>0</v>
      </c>
      <c r="H65" s="130">
        <v>0</v>
      </c>
      <c r="I65" s="130">
        <v>0</v>
      </c>
      <c r="J65" s="130">
        <v>0</v>
      </c>
      <c r="K65" s="130">
        <v>0</v>
      </c>
      <c r="L65" s="130">
        <v>0</v>
      </c>
      <c r="M65" s="130">
        <v>0</v>
      </c>
      <c r="N65" s="109" t="s">
        <v>133</v>
      </c>
      <c r="O65" s="110" t="s">
        <v>30</v>
      </c>
      <c r="P65" s="129">
        <v>0</v>
      </c>
      <c r="Q65" s="130">
        <v>0</v>
      </c>
      <c r="R65" s="129">
        <v>0</v>
      </c>
      <c r="S65" s="129">
        <v>0</v>
      </c>
      <c r="T65" s="129">
        <v>0</v>
      </c>
      <c r="U65" s="130">
        <v>0</v>
      </c>
      <c r="V65" s="130">
        <v>0</v>
      </c>
      <c r="W65" s="130">
        <v>0</v>
      </c>
      <c r="X65" s="130">
        <v>0</v>
      </c>
      <c r="Y65" s="130">
        <v>0</v>
      </c>
      <c r="Z65" s="130">
        <v>0</v>
      </c>
    </row>
    <row r="66" spans="1:26" ht="12" customHeight="1">
      <c r="A66" s="111"/>
      <c r="B66" s="110" t="s">
        <v>29</v>
      </c>
      <c r="C66" s="129">
        <v>0</v>
      </c>
      <c r="D66" s="130">
        <v>0</v>
      </c>
      <c r="E66" s="129">
        <v>0</v>
      </c>
      <c r="F66" s="129">
        <v>0</v>
      </c>
      <c r="G66" s="129">
        <v>0</v>
      </c>
      <c r="H66" s="130">
        <v>0</v>
      </c>
      <c r="I66" s="130">
        <v>0</v>
      </c>
      <c r="J66" s="130">
        <v>0</v>
      </c>
      <c r="K66" s="130">
        <v>0</v>
      </c>
      <c r="L66" s="130">
        <v>0</v>
      </c>
      <c r="M66" s="130">
        <v>0</v>
      </c>
      <c r="N66" s="111"/>
      <c r="O66" s="110" t="s">
        <v>29</v>
      </c>
      <c r="P66" s="129">
        <v>0</v>
      </c>
      <c r="Q66" s="130">
        <v>0</v>
      </c>
      <c r="R66" s="129">
        <v>0</v>
      </c>
      <c r="S66" s="129">
        <v>0</v>
      </c>
      <c r="T66" s="129">
        <v>0</v>
      </c>
      <c r="U66" s="130">
        <v>0</v>
      </c>
      <c r="V66" s="130">
        <v>0</v>
      </c>
      <c r="W66" s="130">
        <v>0</v>
      </c>
      <c r="X66" s="130">
        <v>0</v>
      </c>
      <c r="Y66" s="130">
        <v>0</v>
      </c>
      <c r="Z66" s="130">
        <v>0</v>
      </c>
    </row>
    <row r="67" spans="1:26" ht="12" customHeight="1">
      <c r="A67" s="111"/>
      <c r="B67" s="110" t="s">
        <v>28</v>
      </c>
      <c r="C67" s="129">
        <v>0</v>
      </c>
      <c r="D67" s="130">
        <v>0</v>
      </c>
      <c r="E67" s="129">
        <v>0</v>
      </c>
      <c r="F67" s="129">
        <v>0</v>
      </c>
      <c r="G67" s="129">
        <v>0</v>
      </c>
      <c r="H67" s="130">
        <v>0</v>
      </c>
      <c r="I67" s="130">
        <v>0</v>
      </c>
      <c r="J67" s="130">
        <v>0</v>
      </c>
      <c r="K67" s="142">
        <v>1</v>
      </c>
      <c r="L67" s="130">
        <v>0</v>
      </c>
      <c r="M67" s="142">
        <v>1</v>
      </c>
      <c r="N67" s="111"/>
      <c r="O67" s="110" t="s">
        <v>28</v>
      </c>
      <c r="P67" s="129">
        <v>0</v>
      </c>
      <c r="Q67" s="130">
        <v>0</v>
      </c>
      <c r="R67" s="129">
        <v>0</v>
      </c>
      <c r="S67" s="129">
        <v>0</v>
      </c>
      <c r="T67" s="129">
        <v>0</v>
      </c>
      <c r="U67" s="130">
        <v>0</v>
      </c>
      <c r="V67" s="130">
        <v>0</v>
      </c>
      <c r="W67" s="130">
        <v>0</v>
      </c>
      <c r="X67" s="130">
        <v>0</v>
      </c>
      <c r="Y67" s="130">
        <v>0</v>
      </c>
      <c r="Z67" s="130">
        <v>0</v>
      </c>
    </row>
    <row r="68" spans="1:26" ht="12" customHeight="1">
      <c r="A68" s="111"/>
      <c r="B68" s="110" t="s">
        <v>27</v>
      </c>
      <c r="C68" s="129">
        <v>0</v>
      </c>
      <c r="D68" s="129">
        <v>0</v>
      </c>
      <c r="E68" s="129">
        <v>0</v>
      </c>
      <c r="F68" s="129">
        <v>0</v>
      </c>
      <c r="G68" s="129">
        <v>0</v>
      </c>
      <c r="H68" s="129">
        <v>0</v>
      </c>
      <c r="I68" s="129">
        <v>0</v>
      </c>
      <c r="J68" s="129">
        <v>0</v>
      </c>
      <c r="K68" s="129">
        <v>0</v>
      </c>
      <c r="L68" s="129">
        <v>0</v>
      </c>
      <c r="M68" s="129">
        <v>0</v>
      </c>
      <c r="N68" s="111"/>
      <c r="O68" s="110" t="s">
        <v>27</v>
      </c>
      <c r="P68" s="129">
        <v>0</v>
      </c>
      <c r="Q68" s="129">
        <v>0</v>
      </c>
      <c r="R68" s="129">
        <v>0</v>
      </c>
      <c r="S68" s="129">
        <v>0</v>
      </c>
      <c r="T68" s="129">
        <v>0</v>
      </c>
      <c r="U68" s="129">
        <v>0</v>
      </c>
      <c r="V68" s="135">
        <v>1</v>
      </c>
      <c r="W68" s="129">
        <v>0</v>
      </c>
      <c r="X68" s="129">
        <v>0</v>
      </c>
      <c r="Y68" s="129">
        <v>0</v>
      </c>
      <c r="Z68" s="135">
        <v>1</v>
      </c>
    </row>
    <row r="69" spans="1:26" ht="12" customHeight="1">
      <c r="A69" s="111"/>
      <c r="B69" s="112" t="s">
        <v>92</v>
      </c>
      <c r="C69" s="136">
        <v>0</v>
      </c>
      <c r="D69" s="137">
        <v>0</v>
      </c>
      <c r="E69" s="136">
        <v>0</v>
      </c>
      <c r="F69" s="136">
        <v>0</v>
      </c>
      <c r="G69" s="136">
        <v>0</v>
      </c>
      <c r="H69" s="137">
        <v>0</v>
      </c>
      <c r="I69" s="137">
        <v>0</v>
      </c>
      <c r="J69" s="137">
        <v>0</v>
      </c>
      <c r="K69" s="138">
        <v>1</v>
      </c>
      <c r="L69" s="137">
        <v>0</v>
      </c>
      <c r="M69" s="138">
        <v>1</v>
      </c>
      <c r="N69" s="111"/>
      <c r="O69" s="112" t="s">
        <v>92</v>
      </c>
      <c r="P69" s="136">
        <v>0</v>
      </c>
      <c r="Q69" s="137">
        <v>0</v>
      </c>
      <c r="R69" s="136">
        <v>0</v>
      </c>
      <c r="S69" s="136">
        <v>0</v>
      </c>
      <c r="T69" s="136">
        <v>0</v>
      </c>
      <c r="U69" s="137">
        <v>0</v>
      </c>
      <c r="V69" s="138">
        <v>1</v>
      </c>
      <c r="W69" s="137">
        <v>0</v>
      </c>
      <c r="X69" s="137">
        <v>0</v>
      </c>
      <c r="Y69" s="137">
        <v>0</v>
      </c>
      <c r="Z69" s="138">
        <v>1</v>
      </c>
    </row>
    <row r="70" spans="1:26" ht="12" customHeight="1">
      <c r="A70" s="111"/>
      <c r="B70" s="110" t="s">
        <v>16</v>
      </c>
      <c r="C70" s="129">
        <v>0</v>
      </c>
      <c r="D70" s="130">
        <v>0</v>
      </c>
      <c r="E70" s="129">
        <v>0</v>
      </c>
      <c r="F70" s="129">
        <v>0</v>
      </c>
      <c r="G70" s="129">
        <v>0</v>
      </c>
      <c r="H70" s="130">
        <v>0</v>
      </c>
      <c r="I70" s="130">
        <v>0</v>
      </c>
      <c r="J70" s="130">
        <v>0</v>
      </c>
      <c r="K70" s="130">
        <v>0</v>
      </c>
      <c r="L70" s="130">
        <v>0</v>
      </c>
      <c r="M70" s="130">
        <v>0</v>
      </c>
      <c r="N70" s="111"/>
      <c r="O70" s="110" t="s">
        <v>16</v>
      </c>
      <c r="P70" s="129">
        <v>0</v>
      </c>
      <c r="Q70" s="130">
        <v>0</v>
      </c>
      <c r="R70" s="129">
        <v>0</v>
      </c>
      <c r="S70" s="129">
        <v>0</v>
      </c>
      <c r="T70" s="129">
        <v>0</v>
      </c>
      <c r="U70" s="130">
        <v>0</v>
      </c>
      <c r="V70" s="130">
        <v>0</v>
      </c>
      <c r="W70" s="130">
        <v>0</v>
      </c>
      <c r="X70" s="130">
        <v>0</v>
      </c>
      <c r="Y70" s="130">
        <v>0</v>
      </c>
      <c r="Z70" s="130">
        <v>0</v>
      </c>
    </row>
    <row r="71" spans="1:26" ht="12" customHeight="1">
      <c r="A71" s="111"/>
      <c r="B71" s="110" t="s">
        <v>15</v>
      </c>
      <c r="C71" s="129">
        <v>0</v>
      </c>
      <c r="D71" s="129">
        <v>0</v>
      </c>
      <c r="E71" s="129">
        <v>0</v>
      </c>
      <c r="F71" s="129">
        <v>0</v>
      </c>
      <c r="G71" s="129">
        <v>0</v>
      </c>
      <c r="H71" s="129">
        <v>0</v>
      </c>
      <c r="I71" s="129">
        <v>0</v>
      </c>
      <c r="J71" s="129">
        <v>0</v>
      </c>
      <c r="K71" s="129">
        <v>0</v>
      </c>
      <c r="L71" s="129">
        <v>0</v>
      </c>
      <c r="M71" s="129">
        <v>0</v>
      </c>
      <c r="N71" s="111"/>
      <c r="O71" s="110" t="s">
        <v>15</v>
      </c>
      <c r="P71" s="129">
        <v>0</v>
      </c>
      <c r="Q71" s="129">
        <v>0</v>
      </c>
      <c r="R71" s="129">
        <v>0</v>
      </c>
      <c r="S71" s="129">
        <v>0</v>
      </c>
      <c r="T71" s="129">
        <v>0</v>
      </c>
      <c r="U71" s="129">
        <v>0</v>
      </c>
      <c r="V71" s="129">
        <v>0</v>
      </c>
      <c r="W71" s="129">
        <v>0</v>
      </c>
      <c r="X71" s="129">
        <v>0</v>
      </c>
      <c r="Y71" s="129">
        <v>0</v>
      </c>
      <c r="Z71" s="129">
        <v>0</v>
      </c>
    </row>
    <row r="72" spans="1:26" ht="12" customHeight="1">
      <c r="A72" s="111"/>
      <c r="B72" s="112" t="s">
        <v>93</v>
      </c>
      <c r="C72" s="136">
        <v>0</v>
      </c>
      <c r="D72" s="137">
        <v>0</v>
      </c>
      <c r="E72" s="136">
        <v>0</v>
      </c>
      <c r="F72" s="136">
        <v>0</v>
      </c>
      <c r="G72" s="136">
        <v>0</v>
      </c>
      <c r="H72" s="137">
        <v>0</v>
      </c>
      <c r="I72" s="137">
        <v>0</v>
      </c>
      <c r="J72" s="137">
        <v>0</v>
      </c>
      <c r="K72" s="137">
        <v>0</v>
      </c>
      <c r="L72" s="137">
        <v>0</v>
      </c>
      <c r="M72" s="137">
        <v>0</v>
      </c>
      <c r="N72" s="111"/>
      <c r="O72" s="112" t="s">
        <v>93</v>
      </c>
      <c r="P72" s="136">
        <v>0</v>
      </c>
      <c r="Q72" s="137">
        <v>0</v>
      </c>
      <c r="R72" s="136">
        <v>0</v>
      </c>
      <c r="S72" s="136">
        <v>0</v>
      </c>
      <c r="T72" s="136">
        <v>0</v>
      </c>
      <c r="U72" s="137">
        <v>0</v>
      </c>
      <c r="V72" s="137">
        <v>0</v>
      </c>
      <c r="W72" s="137">
        <v>0</v>
      </c>
      <c r="X72" s="137">
        <v>0</v>
      </c>
      <c r="Y72" s="137">
        <v>0</v>
      </c>
      <c r="Z72" s="137">
        <v>0</v>
      </c>
    </row>
    <row r="73" spans="1:26" ht="12" customHeight="1">
      <c r="A73" s="111"/>
      <c r="B73" s="110" t="s">
        <v>14</v>
      </c>
      <c r="C73" s="129">
        <v>0</v>
      </c>
      <c r="D73" s="130">
        <v>0</v>
      </c>
      <c r="E73" s="129">
        <v>0</v>
      </c>
      <c r="F73" s="129">
        <v>0</v>
      </c>
      <c r="G73" s="129">
        <v>0</v>
      </c>
      <c r="H73" s="130">
        <v>0</v>
      </c>
      <c r="I73" s="130">
        <v>0</v>
      </c>
      <c r="J73" s="130">
        <v>0</v>
      </c>
      <c r="K73" s="130">
        <v>0</v>
      </c>
      <c r="L73" s="130">
        <v>0</v>
      </c>
      <c r="M73" s="130">
        <v>0</v>
      </c>
      <c r="N73" s="111"/>
      <c r="O73" s="110" t="s">
        <v>14</v>
      </c>
      <c r="P73" s="129">
        <v>0</v>
      </c>
      <c r="Q73" s="130">
        <v>0</v>
      </c>
      <c r="R73" s="129">
        <v>0</v>
      </c>
      <c r="S73" s="129">
        <v>0</v>
      </c>
      <c r="T73" s="129">
        <v>0</v>
      </c>
      <c r="U73" s="130">
        <v>0</v>
      </c>
      <c r="V73" s="130">
        <v>0</v>
      </c>
      <c r="W73" s="130">
        <v>0</v>
      </c>
      <c r="X73" s="130">
        <v>0</v>
      </c>
      <c r="Y73" s="130">
        <v>0</v>
      </c>
      <c r="Z73" s="130">
        <v>0</v>
      </c>
    </row>
    <row r="74" spans="1:26" ht="12" customHeight="1">
      <c r="A74" s="111"/>
      <c r="B74" s="112" t="s">
        <v>2</v>
      </c>
      <c r="C74" s="139">
        <v>0</v>
      </c>
      <c r="D74" s="140">
        <v>0</v>
      </c>
      <c r="E74" s="139">
        <v>0</v>
      </c>
      <c r="F74" s="139">
        <v>0</v>
      </c>
      <c r="G74" s="139">
        <v>0</v>
      </c>
      <c r="H74" s="140">
        <v>0</v>
      </c>
      <c r="I74" s="140">
        <v>0</v>
      </c>
      <c r="J74" s="140">
        <v>0</v>
      </c>
      <c r="K74" s="141">
        <v>1</v>
      </c>
      <c r="L74" s="140">
        <v>0</v>
      </c>
      <c r="M74" s="141">
        <v>1</v>
      </c>
      <c r="N74" s="111"/>
      <c r="O74" s="112" t="s">
        <v>2</v>
      </c>
      <c r="P74" s="139">
        <v>0</v>
      </c>
      <c r="Q74" s="140">
        <v>0</v>
      </c>
      <c r="R74" s="139">
        <v>0</v>
      </c>
      <c r="S74" s="139">
        <v>0</v>
      </c>
      <c r="T74" s="139">
        <v>0</v>
      </c>
      <c r="U74" s="140">
        <v>0</v>
      </c>
      <c r="V74" s="141">
        <v>1</v>
      </c>
      <c r="W74" s="140">
        <v>0</v>
      </c>
      <c r="X74" s="140">
        <v>0</v>
      </c>
      <c r="Y74" s="140">
        <v>0</v>
      </c>
      <c r="Z74" s="141">
        <v>1</v>
      </c>
    </row>
    <row r="75" spans="1:26" ht="12" customHeight="1">
      <c r="A75" s="109" t="s">
        <v>24</v>
      </c>
      <c r="B75" s="110" t="s">
        <v>31</v>
      </c>
      <c r="C75" s="135">
        <v>22</v>
      </c>
      <c r="D75" s="130">
        <v>0</v>
      </c>
      <c r="E75" s="135">
        <v>1</v>
      </c>
      <c r="F75" s="135">
        <v>2</v>
      </c>
      <c r="G75" s="135">
        <v>4</v>
      </c>
      <c r="H75" s="142">
        <v>2</v>
      </c>
      <c r="I75" s="142">
        <v>40</v>
      </c>
      <c r="J75" s="130">
        <v>0</v>
      </c>
      <c r="K75" s="142">
        <v>30</v>
      </c>
      <c r="L75" s="142">
        <v>4</v>
      </c>
      <c r="M75" s="142">
        <v>105</v>
      </c>
      <c r="N75" s="109" t="s">
        <v>24</v>
      </c>
      <c r="O75" s="110" t="s">
        <v>31</v>
      </c>
      <c r="P75" s="135">
        <v>21</v>
      </c>
      <c r="Q75" s="130">
        <v>0</v>
      </c>
      <c r="R75" s="135">
        <v>5</v>
      </c>
      <c r="S75" s="135">
        <v>3</v>
      </c>
      <c r="T75" s="135">
        <v>9</v>
      </c>
      <c r="U75" s="142">
        <v>2</v>
      </c>
      <c r="V75" s="142">
        <v>37</v>
      </c>
      <c r="W75" s="130">
        <v>0</v>
      </c>
      <c r="X75" s="142">
        <v>35</v>
      </c>
      <c r="Y75" s="142">
        <v>4</v>
      </c>
      <c r="Z75" s="142">
        <v>116</v>
      </c>
    </row>
    <row r="76" spans="1:26" ht="12" customHeight="1">
      <c r="A76" s="111"/>
      <c r="B76" s="110" t="s">
        <v>30</v>
      </c>
      <c r="C76" s="129">
        <v>0</v>
      </c>
      <c r="D76" s="130">
        <v>0</v>
      </c>
      <c r="E76" s="129">
        <v>0</v>
      </c>
      <c r="F76" s="135">
        <v>1</v>
      </c>
      <c r="G76" s="135">
        <v>1</v>
      </c>
      <c r="H76" s="130">
        <v>0</v>
      </c>
      <c r="I76" s="142">
        <v>1</v>
      </c>
      <c r="J76" s="130">
        <v>0</v>
      </c>
      <c r="K76" s="142">
        <v>1</v>
      </c>
      <c r="L76" s="130">
        <v>0</v>
      </c>
      <c r="M76" s="142">
        <v>4</v>
      </c>
      <c r="N76" s="111"/>
      <c r="O76" s="110" t="s">
        <v>30</v>
      </c>
      <c r="P76" s="135">
        <v>2</v>
      </c>
      <c r="Q76" s="130">
        <v>0</v>
      </c>
      <c r="R76" s="129">
        <v>0</v>
      </c>
      <c r="S76" s="129">
        <v>0</v>
      </c>
      <c r="T76" s="129">
        <v>0</v>
      </c>
      <c r="U76" s="130">
        <v>0</v>
      </c>
      <c r="V76" s="142">
        <v>4</v>
      </c>
      <c r="W76" s="130">
        <v>0</v>
      </c>
      <c r="X76" s="130">
        <v>0</v>
      </c>
      <c r="Y76" s="130">
        <v>0</v>
      </c>
      <c r="Z76" s="142">
        <v>6</v>
      </c>
    </row>
    <row r="77" spans="1:26" ht="12" customHeight="1">
      <c r="A77" s="111"/>
      <c r="B77" s="110" t="s">
        <v>29</v>
      </c>
      <c r="C77" s="129">
        <v>0</v>
      </c>
      <c r="D77" s="130">
        <v>0</v>
      </c>
      <c r="E77" s="129">
        <v>0</v>
      </c>
      <c r="F77" s="129">
        <v>0</v>
      </c>
      <c r="G77" s="129">
        <v>0</v>
      </c>
      <c r="H77" s="130">
        <v>0</v>
      </c>
      <c r="I77" s="142">
        <v>1</v>
      </c>
      <c r="J77" s="130">
        <v>0</v>
      </c>
      <c r="K77" s="142">
        <v>1</v>
      </c>
      <c r="L77" s="130">
        <v>0</v>
      </c>
      <c r="M77" s="142">
        <v>2</v>
      </c>
      <c r="N77" s="111"/>
      <c r="O77" s="110" t="s">
        <v>29</v>
      </c>
      <c r="P77" s="135">
        <v>1</v>
      </c>
      <c r="Q77" s="130">
        <v>0</v>
      </c>
      <c r="R77" s="129">
        <v>0</v>
      </c>
      <c r="S77" s="129">
        <v>0</v>
      </c>
      <c r="T77" s="129">
        <v>0</v>
      </c>
      <c r="U77" s="130">
        <v>0</v>
      </c>
      <c r="V77" s="142">
        <v>1</v>
      </c>
      <c r="W77" s="130">
        <v>0</v>
      </c>
      <c r="X77" s="130">
        <v>0</v>
      </c>
      <c r="Y77" s="130">
        <v>0</v>
      </c>
      <c r="Z77" s="142">
        <v>2</v>
      </c>
    </row>
    <row r="78" spans="1:26" ht="12" customHeight="1">
      <c r="A78" s="111"/>
      <c r="B78" s="110" t="s">
        <v>28</v>
      </c>
      <c r="C78" s="129">
        <v>0</v>
      </c>
      <c r="D78" s="130">
        <v>0</v>
      </c>
      <c r="E78" s="129">
        <v>0</v>
      </c>
      <c r="F78" s="135">
        <v>1</v>
      </c>
      <c r="G78" s="129">
        <v>0</v>
      </c>
      <c r="H78" s="130">
        <v>0</v>
      </c>
      <c r="I78" s="130">
        <v>0</v>
      </c>
      <c r="J78" s="130">
        <v>0</v>
      </c>
      <c r="K78" s="130">
        <v>0</v>
      </c>
      <c r="L78" s="130">
        <v>0</v>
      </c>
      <c r="M78" s="142">
        <v>1</v>
      </c>
      <c r="N78" s="111"/>
      <c r="O78" s="110" t="s">
        <v>28</v>
      </c>
      <c r="P78" s="135">
        <v>24</v>
      </c>
      <c r="Q78" s="130">
        <v>0</v>
      </c>
      <c r="R78" s="135">
        <v>5</v>
      </c>
      <c r="S78" s="135">
        <v>3</v>
      </c>
      <c r="T78" s="135">
        <v>9</v>
      </c>
      <c r="U78" s="142">
        <v>2</v>
      </c>
      <c r="V78" s="142">
        <v>42</v>
      </c>
      <c r="W78" s="130">
        <v>0</v>
      </c>
      <c r="X78" s="142">
        <v>35</v>
      </c>
      <c r="Y78" s="142">
        <v>4</v>
      </c>
      <c r="Z78" s="142">
        <v>124</v>
      </c>
    </row>
    <row r="79" spans="1:26" ht="12" customHeight="1">
      <c r="A79" s="111"/>
      <c r="B79" s="110" t="s">
        <v>27</v>
      </c>
      <c r="C79" s="129">
        <v>0</v>
      </c>
      <c r="D79" s="129">
        <v>0</v>
      </c>
      <c r="E79" s="129">
        <v>0</v>
      </c>
      <c r="F79" s="129">
        <v>0</v>
      </c>
      <c r="G79" s="129">
        <v>0</v>
      </c>
      <c r="H79" s="129">
        <v>0</v>
      </c>
      <c r="I79" s="129">
        <v>0</v>
      </c>
      <c r="J79" s="129">
        <v>0</v>
      </c>
      <c r="K79" s="129">
        <v>0</v>
      </c>
      <c r="L79" s="129">
        <v>0</v>
      </c>
      <c r="M79" s="129">
        <v>0</v>
      </c>
      <c r="N79" s="111"/>
      <c r="O79" s="110" t="s">
        <v>27</v>
      </c>
      <c r="P79" s="129">
        <v>0</v>
      </c>
      <c r="Q79" s="129">
        <v>0</v>
      </c>
      <c r="R79" s="129">
        <v>0</v>
      </c>
      <c r="S79" s="129">
        <v>0</v>
      </c>
      <c r="T79" s="129">
        <v>0</v>
      </c>
      <c r="U79" s="129">
        <v>0</v>
      </c>
      <c r="V79" s="129">
        <v>0</v>
      </c>
      <c r="W79" s="129">
        <v>0</v>
      </c>
      <c r="X79" s="129">
        <v>0</v>
      </c>
      <c r="Y79" s="129">
        <v>0</v>
      </c>
      <c r="Z79" s="129">
        <v>0</v>
      </c>
    </row>
    <row r="80" spans="1:26" ht="12" customHeight="1">
      <c r="A80" s="111"/>
      <c r="B80" s="112" t="s">
        <v>92</v>
      </c>
      <c r="C80" s="143">
        <v>22</v>
      </c>
      <c r="D80" s="137">
        <v>0</v>
      </c>
      <c r="E80" s="143">
        <v>1</v>
      </c>
      <c r="F80" s="143">
        <v>4</v>
      </c>
      <c r="G80" s="143">
        <v>5</v>
      </c>
      <c r="H80" s="138">
        <v>2</v>
      </c>
      <c r="I80" s="138">
        <v>42</v>
      </c>
      <c r="J80" s="137">
        <v>0</v>
      </c>
      <c r="K80" s="138">
        <v>32</v>
      </c>
      <c r="L80" s="138">
        <v>4</v>
      </c>
      <c r="M80" s="138">
        <v>112</v>
      </c>
      <c r="N80" s="111"/>
      <c r="O80" s="112" t="s">
        <v>92</v>
      </c>
      <c r="P80" s="143">
        <v>24</v>
      </c>
      <c r="Q80" s="137">
        <v>0</v>
      </c>
      <c r="R80" s="143">
        <v>5</v>
      </c>
      <c r="S80" s="143">
        <v>3</v>
      </c>
      <c r="T80" s="143">
        <v>9</v>
      </c>
      <c r="U80" s="138">
        <v>2</v>
      </c>
      <c r="V80" s="138">
        <v>42</v>
      </c>
      <c r="W80" s="137">
        <v>0</v>
      </c>
      <c r="X80" s="138">
        <v>35</v>
      </c>
      <c r="Y80" s="138">
        <v>4</v>
      </c>
      <c r="Z80" s="138">
        <v>124</v>
      </c>
    </row>
    <row r="81" spans="1:26" ht="12" customHeight="1">
      <c r="A81" s="111"/>
      <c r="B81" s="110" t="s">
        <v>16</v>
      </c>
      <c r="C81" s="129">
        <v>0</v>
      </c>
      <c r="D81" s="130">
        <v>0</v>
      </c>
      <c r="E81" s="129">
        <v>0</v>
      </c>
      <c r="F81" s="129">
        <v>0</v>
      </c>
      <c r="G81" s="129">
        <v>0</v>
      </c>
      <c r="H81" s="130">
        <v>0</v>
      </c>
      <c r="I81" s="130">
        <v>0</v>
      </c>
      <c r="J81" s="130">
        <v>0</v>
      </c>
      <c r="K81" s="130">
        <v>0</v>
      </c>
      <c r="L81" s="130">
        <v>0</v>
      </c>
      <c r="M81" s="130">
        <v>0</v>
      </c>
      <c r="N81" s="111"/>
      <c r="O81" s="110" t="s">
        <v>16</v>
      </c>
      <c r="P81" s="129">
        <v>0</v>
      </c>
      <c r="Q81" s="130">
        <v>0</v>
      </c>
      <c r="R81" s="129">
        <v>0</v>
      </c>
      <c r="S81" s="129">
        <v>0</v>
      </c>
      <c r="T81" s="129">
        <v>0</v>
      </c>
      <c r="U81" s="130">
        <v>0</v>
      </c>
      <c r="V81" s="130">
        <v>0</v>
      </c>
      <c r="W81" s="130">
        <v>0</v>
      </c>
      <c r="X81" s="130">
        <v>0</v>
      </c>
      <c r="Y81" s="130">
        <v>0</v>
      </c>
      <c r="Z81" s="130">
        <v>0</v>
      </c>
    </row>
    <row r="82" spans="1:26" ht="12" customHeight="1">
      <c r="A82" s="111"/>
      <c r="B82" s="110" t="s">
        <v>15</v>
      </c>
      <c r="C82" s="129">
        <v>0</v>
      </c>
      <c r="D82" s="129">
        <v>0</v>
      </c>
      <c r="E82" s="129">
        <v>0</v>
      </c>
      <c r="F82" s="129">
        <v>0</v>
      </c>
      <c r="G82" s="129">
        <v>0</v>
      </c>
      <c r="H82" s="129">
        <v>0</v>
      </c>
      <c r="I82" s="129">
        <v>0</v>
      </c>
      <c r="J82" s="129">
        <v>0</v>
      </c>
      <c r="K82" s="129">
        <v>0</v>
      </c>
      <c r="L82" s="129">
        <v>0</v>
      </c>
      <c r="M82" s="129">
        <v>0</v>
      </c>
      <c r="N82" s="111"/>
      <c r="O82" s="110" t="s">
        <v>15</v>
      </c>
      <c r="P82" s="129">
        <v>0</v>
      </c>
      <c r="Q82" s="129">
        <v>0</v>
      </c>
      <c r="R82" s="129">
        <v>0</v>
      </c>
      <c r="S82" s="129">
        <v>0</v>
      </c>
      <c r="T82" s="129">
        <v>0</v>
      </c>
      <c r="U82" s="129">
        <v>0</v>
      </c>
      <c r="V82" s="129">
        <v>0</v>
      </c>
      <c r="W82" s="129">
        <v>0</v>
      </c>
      <c r="X82" s="129">
        <v>0</v>
      </c>
      <c r="Y82" s="129">
        <v>0</v>
      </c>
      <c r="Z82" s="129">
        <v>0</v>
      </c>
    </row>
    <row r="83" spans="1:26" ht="12" customHeight="1">
      <c r="A83" s="111"/>
      <c r="B83" s="112" t="s">
        <v>93</v>
      </c>
      <c r="C83" s="136">
        <v>0</v>
      </c>
      <c r="D83" s="137">
        <v>0</v>
      </c>
      <c r="E83" s="136">
        <v>0</v>
      </c>
      <c r="F83" s="136">
        <v>0</v>
      </c>
      <c r="G83" s="136">
        <v>0</v>
      </c>
      <c r="H83" s="137">
        <v>0</v>
      </c>
      <c r="I83" s="137">
        <v>0</v>
      </c>
      <c r="J83" s="137">
        <v>0</v>
      </c>
      <c r="K83" s="137">
        <v>0</v>
      </c>
      <c r="L83" s="137">
        <v>0</v>
      </c>
      <c r="M83" s="137">
        <v>0</v>
      </c>
      <c r="N83" s="111"/>
      <c r="O83" s="112" t="s">
        <v>93</v>
      </c>
      <c r="P83" s="136">
        <v>0</v>
      </c>
      <c r="Q83" s="137">
        <v>0</v>
      </c>
      <c r="R83" s="136">
        <v>0</v>
      </c>
      <c r="S83" s="136">
        <v>0</v>
      </c>
      <c r="T83" s="136">
        <v>0</v>
      </c>
      <c r="U83" s="137">
        <v>0</v>
      </c>
      <c r="V83" s="137">
        <v>0</v>
      </c>
      <c r="W83" s="137">
        <v>0</v>
      </c>
      <c r="X83" s="137">
        <v>0</v>
      </c>
      <c r="Y83" s="137">
        <v>0</v>
      </c>
      <c r="Z83" s="137">
        <v>0</v>
      </c>
    </row>
    <row r="84" spans="1:26" ht="12" customHeight="1">
      <c r="A84" s="111"/>
      <c r="B84" s="110" t="s">
        <v>14</v>
      </c>
      <c r="C84" s="129">
        <v>0</v>
      </c>
      <c r="D84" s="130">
        <v>0</v>
      </c>
      <c r="E84" s="129">
        <v>0</v>
      </c>
      <c r="F84" s="129">
        <v>0</v>
      </c>
      <c r="G84" s="129">
        <v>0</v>
      </c>
      <c r="H84" s="130">
        <v>0</v>
      </c>
      <c r="I84" s="130">
        <v>0</v>
      </c>
      <c r="J84" s="130">
        <v>0</v>
      </c>
      <c r="K84" s="130">
        <v>0</v>
      </c>
      <c r="L84" s="130">
        <v>0</v>
      </c>
      <c r="M84" s="130">
        <v>0</v>
      </c>
      <c r="N84" s="111"/>
      <c r="O84" s="110" t="s">
        <v>14</v>
      </c>
      <c r="P84" s="129">
        <v>0</v>
      </c>
      <c r="Q84" s="130">
        <v>0</v>
      </c>
      <c r="R84" s="129">
        <v>0</v>
      </c>
      <c r="S84" s="129">
        <v>0</v>
      </c>
      <c r="T84" s="129">
        <v>0</v>
      </c>
      <c r="U84" s="130">
        <v>0</v>
      </c>
      <c r="V84" s="130">
        <v>0</v>
      </c>
      <c r="W84" s="130">
        <v>0</v>
      </c>
      <c r="X84" s="130">
        <v>0</v>
      </c>
      <c r="Y84" s="130">
        <v>0</v>
      </c>
      <c r="Z84" s="130">
        <v>0</v>
      </c>
    </row>
    <row r="85" spans="1:26" ht="12" customHeight="1">
      <c r="A85" s="109"/>
      <c r="B85" s="112" t="s">
        <v>2</v>
      </c>
      <c r="C85" s="144">
        <v>22</v>
      </c>
      <c r="D85" s="140">
        <v>0</v>
      </c>
      <c r="E85" s="144">
        <v>1</v>
      </c>
      <c r="F85" s="144">
        <v>4</v>
      </c>
      <c r="G85" s="144">
        <v>5</v>
      </c>
      <c r="H85" s="141">
        <v>2</v>
      </c>
      <c r="I85" s="141">
        <v>42</v>
      </c>
      <c r="J85" s="140">
        <v>0</v>
      </c>
      <c r="K85" s="141">
        <v>32</v>
      </c>
      <c r="L85" s="141">
        <v>4</v>
      </c>
      <c r="M85" s="141">
        <v>112</v>
      </c>
      <c r="N85" s="109"/>
      <c r="O85" s="112" t="s">
        <v>2</v>
      </c>
      <c r="P85" s="144">
        <v>24</v>
      </c>
      <c r="Q85" s="140">
        <v>0</v>
      </c>
      <c r="R85" s="144">
        <v>5</v>
      </c>
      <c r="S85" s="144">
        <v>3</v>
      </c>
      <c r="T85" s="144">
        <v>9</v>
      </c>
      <c r="U85" s="141">
        <v>2</v>
      </c>
      <c r="V85" s="141">
        <v>42</v>
      </c>
      <c r="W85" s="140">
        <v>0</v>
      </c>
      <c r="X85" s="141">
        <v>35</v>
      </c>
      <c r="Y85" s="141">
        <v>4</v>
      </c>
      <c r="Z85" s="141">
        <v>124</v>
      </c>
    </row>
    <row r="86" spans="1:26" ht="12" customHeight="1">
      <c r="A86" s="108" t="s">
        <v>40</v>
      </c>
      <c r="B86" s="110" t="s">
        <v>31</v>
      </c>
      <c r="C86" s="135">
        <v>22</v>
      </c>
      <c r="D86" s="130">
        <v>0</v>
      </c>
      <c r="E86" s="135">
        <v>1</v>
      </c>
      <c r="F86" s="135">
        <v>2</v>
      </c>
      <c r="G86" s="135">
        <v>4</v>
      </c>
      <c r="H86" s="142">
        <v>2</v>
      </c>
      <c r="I86" s="142">
        <v>40</v>
      </c>
      <c r="J86" s="130">
        <v>0</v>
      </c>
      <c r="K86" s="142">
        <v>31</v>
      </c>
      <c r="L86" s="142">
        <v>4</v>
      </c>
      <c r="M86" s="142">
        <v>106</v>
      </c>
      <c r="N86" s="108" t="s">
        <v>40</v>
      </c>
      <c r="O86" s="110" t="s">
        <v>31</v>
      </c>
      <c r="P86" s="135">
        <v>21</v>
      </c>
      <c r="Q86" s="130">
        <v>0</v>
      </c>
      <c r="R86" s="135">
        <v>5</v>
      </c>
      <c r="S86" s="135">
        <v>3</v>
      </c>
      <c r="T86" s="135">
        <v>9</v>
      </c>
      <c r="U86" s="142">
        <v>2</v>
      </c>
      <c r="V86" s="142">
        <v>37</v>
      </c>
      <c r="W86" s="130">
        <v>0</v>
      </c>
      <c r="X86" s="142">
        <v>35</v>
      </c>
      <c r="Y86" s="142">
        <v>4</v>
      </c>
      <c r="Z86" s="142">
        <v>116</v>
      </c>
    </row>
    <row r="87" spans="1:26" ht="12" customHeight="1">
      <c r="A87" s="107"/>
      <c r="B87" s="110" t="s">
        <v>30</v>
      </c>
      <c r="C87" s="135">
        <v>34</v>
      </c>
      <c r="D87" s="130">
        <v>0</v>
      </c>
      <c r="E87" s="135">
        <v>3</v>
      </c>
      <c r="F87" s="135">
        <v>3</v>
      </c>
      <c r="G87" s="135">
        <v>2</v>
      </c>
      <c r="H87" s="142">
        <v>3</v>
      </c>
      <c r="I87" s="142">
        <v>34</v>
      </c>
      <c r="J87" s="130">
        <v>0</v>
      </c>
      <c r="K87" s="142">
        <v>18</v>
      </c>
      <c r="L87" s="142">
        <v>1</v>
      </c>
      <c r="M87" s="142">
        <v>98</v>
      </c>
      <c r="N87" s="107"/>
      <c r="O87" s="110" t="s">
        <v>30</v>
      </c>
      <c r="P87" s="135">
        <v>26</v>
      </c>
      <c r="Q87" s="130">
        <v>0</v>
      </c>
      <c r="R87" s="135">
        <v>2</v>
      </c>
      <c r="S87" s="135">
        <v>2</v>
      </c>
      <c r="T87" s="135">
        <v>13</v>
      </c>
      <c r="U87" s="142">
        <v>1</v>
      </c>
      <c r="V87" s="142">
        <v>19</v>
      </c>
      <c r="W87" s="130">
        <v>0</v>
      </c>
      <c r="X87" s="142">
        <v>24</v>
      </c>
      <c r="Y87" s="142">
        <v>6</v>
      </c>
      <c r="Z87" s="142">
        <v>93</v>
      </c>
    </row>
    <row r="88" spans="1:26" ht="12" customHeight="1">
      <c r="A88" s="107"/>
      <c r="B88" s="110" t="s">
        <v>29</v>
      </c>
      <c r="C88" s="135">
        <v>18</v>
      </c>
      <c r="D88" s="130">
        <v>0</v>
      </c>
      <c r="E88" s="135">
        <v>2</v>
      </c>
      <c r="F88" s="135">
        <v>1</v>
      </c>
      <c r="G88" s="135">
        <v>2</v>
      </c>
      <c r="H88" s="142">
        <v>3</v>
      </c>
      <c r="I88" s="142">
        <v>30</v>
      </c>
      <c r="J88" s="130">
        <v>0</v>
      </c>
      <c r="K88" s="142">
        <v>19</v>
      </c>
      <c r="L88" s="142">
        <v>3</v>
      </c>
      <c r="M88" s="142">
        <v>78</v>
      </c>
      <c r="N88" s="107"/>
      <c r="O88" s="110" t="s">
        <v>29</v>
      </c>
      <c r="P88" s="135">
        <v>19.899999999999999</v>
      </c>
      <c r="Q88" s="130">
        <v>0</v>
      </c>
      <c r="R88" s="135">
        <v>3</v>
      </c>
      <c r="S88" s="135">
        <v>1</v>
      </c>
      <c r="T88" s="135">
        <v>10.9</v>
      </c>
      <c r="U88" s="142">
        <v>4</v>
      </c>
      <c r="V88" s="142">
        <v>26</v>
      </c>
      <c r="W88" s="130">
        <v>0</v>
      </c>
      <c r="X88" s="142">
        <v>26.6</v>
      </c>
      <c r="Y88" s="142">
        <v>4</v>
      </c>
      <c r="Z88" s="142">
        <v>95.5</v>
      </c>
    </row>
    <row r="89" spans="1:26" ht="12" customHeight="1">
      <c r="A89" s="107"/>
      <c r="B89" s="110" t="s">
        <v>28</v>
      </c>
      <c r="C89" s="135">
        <v>15</v>
      </c>
      <c r="D89" s="130">
        <v>0</v>
      </c>
      <c r="E89" s="135">
        <v>3</v>
      </c>
      <c r="F89" s="135">
        <v>1</v>
      </c>
      <c r="G89" s="135">
        <v>4</v>
      </c>
      <c r="H89" s="142">
        <v>1</v>
      </c>
      <c r="I89" s="142">
        <v>32.5</v>
      </c>
      <c r="J89" s="130">
        <v>0</v>
      </c>
      <c r="K89" s="142">
        <v>22.5</v>
      </c>
      <c r="L89" s="142">
        <v>5</v>
      </c>
      <c r="M89" s="142">
        <v>84</v>
      </c>
      <c r="N89" s="107"/>
      <c r="O89" s="110" t="s">
        <v>28</v>
      </c>
      <c r="P89" s="135">
        <v>24.5</v>
      </c>
      <c r="Q89" s="130">
        <v>0</v>
      </c>
      <c r="R89" s="135">
        <v>5</v>
      </c>
      <c r="S89" s="135">
        <v>1</v>
      </c>
      <c r="T89" s="135">
        <v>5</v>
      </c>
      <c r="U89" s="142">
        <v>2</v>
      </c>
      <c r="V89" s="142">
        <v>22.7</v>
      </c>
      <c r="W89" s="130">
        <v>0</v>
      </c>
      <c r="X89" s="142">
        <v>32</v>
      </c>
      <c r="Y89" s="142">
        <v>3</v>
      </c>
      <c r="Z89" s="142">
        <v>95.2</v>
      </c>
    </row>
    <row r="90" spans="1:26" ht="12" customHeight="1">
      <c r="A90" s="107"/>
      <c r="B90" s="110" t="s">
        <v>27</v>
      </c>
      <c r="C90" s="135">
        <v>1.5</v>
      </c>
      <c r="D90" s="129">
        <v>0</v>
      </c>
      <c r="E90" s="135">
        <v>1</v>
      </c>
      <c r="F90" s="129">
        <v>0</v>
      </c>
      <c r="G90" s="129">
        <v>0</v>
      </c>
      <c r="H90" s="135">
        <v>0.8</v>
      </c>
      <c r="I90" s="135">
        <v>1</v>
      </c>
      <c r="J90" s="129">
        <v>0</v>
      </c>
      <c r="K90" s="129">
        <v>0</v>
      </c>
      <c r="L90" s="129">
        <v>0</v>
      </c>
      <c r="M90" s="135">
        <v>4.3</v>
      </c>
      <c r="N90" s="107"/>
      <c r="O90" s="110" t="s">
        <v>27</v>
      </c>
      <c r="P90" s="135">
        <v>2.2999999999999998</v>
      </c>
      <c r="Q90" s="129">
        <v>0</v>
      </c>
      <c r="R90" s="129">
        <v>0</v>
      </c>
      <c r="S90" s="129">
        <v>0</v>
      </c>
      <c r="T90" s="135">
        <v>3</v>
      </c>
      <c r="U90" s="129">
        <v>0</v>
      </c>
      <c r="V90" s="135">
        <v>8.1999999999999993</v>
      </c>
      <c r="W90" s="129">
        <v>0</v>
      </c>
      <c r="X90" s="135">
        <v>4</v>
      </c>
      <c r="Y90" s="129">
        <v>0</v>
      </c>
      <c r="Z90" s="135">
        <v>17.5</v>
      </c>
    </row>
    <row r="91" spans="1:26" ht="12" customHeight="1">
      <c r="A91" s="107"/>
      <c r="B91" s="112" t="s">
        <v>92</v>
      </c>
      <c r="C91" s="143">
        <v>90.5</v>
      </c>
      <c r="D91" s="136">
        <v>0</v>
      </c>
      <c r="E91" s="143">
        <v>10</v>
      </c>
      <c r="F91" s="143">
        <v>7</v>
      </c>
      <c r="G91" s="143">
        <v>12</v>
      </c>
      <c r="H91" s="143">
        <v>9.8000000000000007</v>
      </c>
      <c r="I91" s="143">
        <v>137.5</v>
      </c>
      <c r="J91" s="136">
        <v>0</v>
      </c>
      <c r="K91" s="143">
        <v>90.5</v>
      </c>
      <c r="L91" s="143">
        <v>13</v>
      </c>
      <c r="M91" s="143">
        <v>370.3</v>
      </c>
      <c r="N91" s="107"/>
      <c r="O91" s="112" t="s">
        <v>92</v>
      </c>
      <c r="P91" s="143">
        <v>93.7</v>
      </c>
      <c r="Q91" s="136">
        <v>0</v>
      </c>
      <c r="R91" s="143">
        <v>15</v>
      </c>
      <c r="S91" s="143">
        <v>7</v>
      </c>
      <c r="T91" s="143">
        <v>40.9</v>
      </c>
      <c r="U91" s="143">
        <v>9</v>
      </c>
      <c r="V91" s="143">
        <v>112.9</v>
      </c>
      <c r="W91" s="136">
        <v>0</v>
      </c>
      <c r="X91" s="143">
        <v>121.6</v>
      </c>
      <c r="Y91" s="143">
        <v>17</v>
      </c>
      <c r="Z91" s="143">
        <v>417.2</v>
      </c>
    </row>
    <row r="92" spans="1:26" ht="12" customHeight="1">
      <c r="A92" s="107"/>
      <c r="B92" s="110" t="s">
        <v>16</v>
      </c>
      <c r="C92" s="135">
        <v>18</v>
      </c>
      <c r="D92" s="130">
        <v>0</v>
      </c>
      <c r="E92" s="129">
        <v>0</v>
      </c>
      <c r="F92" s="129">
        <v>0</v>
      </c>
      <c r="G92" s="129">
        <v>0</v>
      </c>
      <c r="H92" s="130">
        <v>0</v>
      </c>
      <c r="I92" s="142">
        <v>2</v>
      </c>
      <c r="J92" s="130">
        <v>0</v>
      </c>
      <c r="K92" s="130">
        <v>0</v>
      </c>
      <c r="L92" s="142">
        <v>1</v>
      </c>
      <c r="M92" s="142">
        <v>21</v>
      </c>
      <c r="N92" s="107"/>
      <c r="O92" s="110" t="s">
        <v>16</v>
      </c>
      <c r="P92" s="135">
        <v>20.5</v>
      </c>
      <c r="Q92" s="130">
        <v>0</v>
      </c>
      <c r="R92" s="129">
        <v>0</v>
      </c>
      <c r="S92" s="129">
        <v>0</v>
      </c>
      <c r="T92" s="129">
        <v>0</v>
      </c>
      <c r="U92" s="130">
        <v>0</v>
      </c>
      <c r="V92" s="142">
        <v>1</v>
      </c>
      <c r="W92" s="130">
        <v>0</v>
      </c>
      <c r="X92" s="142">
        <v>7</v>
      </c>
      <c r="Y92" s="130">
        <v>0</v>
      </c>
      <c r="Z92" s="142">
        <v>28.5</v>
      </c>
    </row>
    <row r="93" spans="1:26" ht="12" customHeight="1">
      <c r="A93" s="107"/>
      <c r="B93" s="110" t="s">
        <v>15</v>
      </c>
      <c r="C93" s="135">
        <v>40</v>
      </c>
      <c r="D93" s="129">
        <v>0</v>
      </c>
      <c r="E93" s="129">
        <v>0</v>
      </c>
      <c r="F93" s="135">
        <v>1</v>
      </c>
      <c r="G93" s="135">
        <v>2</v>
      </c>
      <c r="H93" s="135">
        <v>1</v>
      </c>
      <c r="I93" s="135">
        <v>1</v>
      </c>
      <c r="J93" s="129">
        <v>0</v>
      </c>
      <c r="K93" s="135">
        <v>26</v>
      </c>
      <c r="L93" s="135">
        <v>10</v>
      </c>
      <c r="M93" s="135">
        <v>81</v>
      </c>
      <c r="N93" s="107"/>
      <c r="O93" s="110" t="s">
        <v>15</v>
      </c>
      <c r="P93" s="135">
        <v>98.4</v>
      </c>
      <c r="Q93" s="129">
        <v>0</v>
      </c>
      <c r="R93" s="135">
        <v>2</v>
      </c>
      <c r="S93" s="129">
        <v>0</v>
      </c>
      <c r="T93" s="135">
        <v>1</v>
      </c>
      <c r="U93" s="135">
        <v>1</v>
      </c>
      <c r="V93" s="135">
        <v>7</v>
      </c>
      <c r="W93" s="129">
        <v>0</v>
      </c>
      <c r="X93" s="135">
        <v>60</v>
      </c>
      <c r="Y93" s="135">
        <v>12</v>
      </c>
      <c r="Z93" s="135">
        <v>181.4</v>
      </c>
    </row>
    <row r="94" spans="1:26" ht="12" customHeight="1">
      <c r="A94" s="107"/>
      <c r="B94" s="112" t="s">
        <v>93</v>
      </c>
      <c r="C94" s="143">
        <v>58</v>
      </c>
      <c r="D94" s="136">
        <v>0</v>
      </c>
      <c r="E94" s="136">
        <v>0</v>
      </c>
      <c r="F94" s="143">
        <v>1</v>
      </c>
      <c r="G94" s="143">
        <v>2</v>
      </c>
      <c r="H94" s="143">
        <v>1</v>
      </c>
      <c r="I94" s="143">
        <v>3</v>
      </c>
      <c r="J94" s="136">
        <v>0</v>
      </c>
      <c r="K94" s="143">
        <v>26</v>
      </c>
      <c r="L94" s="143">
        <v>11</v>
      </c>
      <c r="M94" s="143">
        <v>102</v>
      </c>
      <c r="N94" s="107"/>
      <c r="O94" s="112" t="s">
        <v>93</v>
      </c>
      <c r="P94" s="143">
        <v>118.9</v>
      </c>
      <c r="Q94" s="136">
        <v>0</v>
      </c>
      <c r="R94" s="143">
        <v>2</v>
      </c>
      <c r="S94" s="136">
        <v>0</v>
      </c>
      <c r="T94" s="143">
        <v>1</v>
      </c>
      <c r="U94" s="143">
        <v>1</v>
      </c>
      <c r="V94" s="143">
        <v>8</v>
      </c>
      <c r="W94" s="136">
        <v>0</v>
      </c>
      <c r="X94" s="143">
        <v>67</v>
      </c>
      <c r="Y94" s="143">
        <v>12</v>
      </c>
      <c r="Z94" s="143">
        <v>209.9</v>
      </c>
    </row>
    <row r="95" spans="1:26" ht="12" customHeight="1">
      <c r="A95" s="107"/>
      <c r="B95" s="110" t="s">
        <v>14</v>
      </c>
      <c r="C95" s="129">
        <v>0</v>
      </c>
      <c r="D95" s="130">
        <v>0</v>
      </c>
      <c r="E95" s="129">
        <v>0</v>
      </c>
      <c r="F95" s="129">
        <v>0</v>
      </c>
      <c r="G95" s="129">
        <v>0</v>
      </c>
      <c r="H95" s="130">
        <v>0</v>
      </c>
      <c r="I95" s="130">
        <v>0</v>
      </c>
      <c r="J95" s="130">
        <v>0</v>
      </c>
      <c r="K95" s="130">
        <v>0</v>
      </c>
      <c r="L95" s="130">
        <v>0</v>
      </c>
      <c r="M95" s="130">
        <v>0</v>
      </c>
      <c r="N95" s="107"/>
      <c r="O95" s="110" t="s">
        <v>14</v>
      </c>
      <c r="P95" s="129">
        <v>0</v>
      </c>
      <c r="Q95" s="130">
        <v>0</v>
      </c>
      <c r="R95" s="129">
        <v>0</v>
      </c>
      <c r="S95" s="129">
        <v>0</v>
      </c>
      <c r="T95" s="129">
        <v>0</v>
      </c>
      <c r="U95" s="130">
        <v>0</v>
      </c>
      <c r="V95" s="130">
        <v>0</v>
      </c>
      <c r="W95" s="130">
        <v>0</v>
      </c>
      <c r="X95" s="130">
        <v>0</v>
      </c>
      <c r="Y95" s="130">
        <v>0</v>
      </c>
      <c r="Z95" s="130">
        <v>0</v>
      </c>
    </row>
    <row r="96" spans="1:26" ht="12" customHeight="1">
      <c r="A96" s="107"/>
      <c r="B96" s="112" t="s">
        <v>2</v>
      </c>
      <c r="C96" s="144">
        <v>148.5</v>
      </c>
      <c r="D96" s="140">
        <v>0</v>
      </c>
      <c r="E96" s="144">
        <v>10</v>
      </c>
      <c r="F96" s="144">
        <v>8</v>
      </c>
      <c r="G96" s="144">
        <v>14</v>
      </c>
      <c r="H96" s="141">
        <v>10.8</v>
      </c>
      <c r="I96" s="141">
        <v>140.5</v>
      </c>
      <c r="J96" s="141">
        <v>0</v>
      </c>
      <c r="K96" s="141">
        <v>116.5</v>
      </c>
      <c r="L96" s="141">
        <v>24</v>
      </c>
      <c r="M96" s="141">
        <v>472.3</v>
      </c>
      <c r="N96" s="107"/>
      <c r="O96" s="112" t="s">
        <v>2</v>
      </c>
      <c r="P96" s="144">
        <v>212.7</v>
      </c>
      <c r="Q96" s="140">
        <v>0</v>
      </c>
      <c r="R96" s="144">
        <v>17</v>
      </c>
      <c r="S96" s="144">
        <v>7</v>
      </c>
      <c r="T96" s="144">
        <v>41.9</v>
      </c>
      <c r="U96" s="141">
        <v>10</v>
      </c>
      <c r="V96" s="141">
        <v>120.8</v>
      </c>
      <c r="W96" s="140">
        <v>0</v>
      </c>
      <c r="X96" s="141">
        <v>188.6</v>
      </c>
      <c r="Y96" s="141">
        <v>29</v>
      </c>
      <c r="Z96" s="141">
        <v>627.1</v>
      </c>
    </row>
    <row r="97" spans="1:26">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row>
  </sheetData>
  <mergeCells count="4">
    <mergeCell ref="C3:M3"/>
    <mergeCell ref="P3:Z3"/>
    <mergeCell ref="C51:M51"/>
    <mergeCell ref="P51:Z51"/>
  </mergeCells>
  <pageMargins left="0.7" right="0.7" top="0.75" bottom="0.75" header="0.3" footer="0.3"/>
  <pageSetup scale="89" orientation="landscape" r:id="rId1"/>
  <headerFooter>
    <oddHeader>&amp;C&amp;"-,Bold"Mellon College of Science</oddHeader>
    <oddFooter>&amp;CInstitutional Research and Analysis / For Comparison to 2017 Only</oddFooter>
  </headerFooter>
  <rowBreaks count="1" manualBreakCount="1">
    <brk id="48" max="25" man="1"/>
  </rowBreaks>
  <colBreaks count="1" manualBreakCount="1">
    <brk id="13" max="9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80"/>
  <sheetViews>
    <sheetView zoomScaleNormal="100" workbookViewId="0">
      <selection activeCell="B39" sqref="B39"/>
    </sheetView>
  </sheetViews>
  <sheetFormatPr defaultRowHeight="12.75" customHeight="1"/>
  <cols>
    <col min="1" max="1" width="28" style="2" customWidth="1"/>
    <col min="2" max="2" width="8.85546875" style="2" customWidth="1"/>
    <col min="3" max="3" width="11.7109375" style="1" customWidth="1"/>
    <col min="4" max="5" width="11.7109375" style="2" customWidth="1"/>
    <col min="6" max="118" width="9.140625" style="2"/>
    <col min="119" max="16384" width="9.140625" style="1"/>
  </cols>
  <sheetData>
    <row r="1" spans="1:118" s="101" customFormat="1" ht="12.75" customHeight="1">
      <c r="A1" s="54" t="s">
        <v>141</v>
      </c>
      <c r="B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row>
    <row r="2" spans="1:118" ht="12.75" customHeight="1">
      <c r="A2" s="18"/>
      <c r="B2" s="18"/>
      <c r="C2" s="16"/>
      <c r="D2" s="182"/>
      <c r="E2" s="182"/>
    </row>
    <row r="3" spans="1:118" ht="12.75" customHeight="1">
      <c r="A3" s="12" t="s">
        <v>26</v>
      </c>
      <c r="B3" s="12" t="s">
        <v>34</v>
      </c>
      <c r="C3" s="58" t="s">
        <v>35</v>
      </c>
      <c r="D3" s="59" t="s">
        <v>39</v>
      </c>
      <c r="E3" s="59" t="s">
        <v>38</v>
      </c>
      <c r="G3" s="102"/>
      <c r="H3" s="102"/>
      <c r="I3" s="102"/>
    </row>
    <row r="4" spans="1:118" ht="12.75" customHeight="1">
      <c r="A4" s="14" t="s">
        <v>113</v>
      </c>
      <c r="B4" s="20" t="s">
        <v>31</v>
      </c>
      <c r="C4" s="168">
        <v>0</v>
      </c>
      <c r="D4" s="168">
        <v>0</v>
      </c>
      <c r="E4" s="122" t="str">
        <f>IFERROR((C4-D4)/D4, " ")</f>
        <v xml:space="preserve"> </v>
      </c>
      <c r="G4" s="102"/>
      <c r="H4" s="102"/>
      <c r="I4" s="102"/>
    </row>
    <row r="5" spans="1:118" ht="12.75" customHeight="1">
      <c r="B5" s="20" t="s">
        <v>30</v>
      </c>
      <c r="C5" s="168">
        <v>72</v>
      </c>
      <c r="D5" s="168">
        <v>48</v>
      </c>
      <c r="E5" s="122">
        <f t="shared" ref="E5:E8" si="0">IFERROR((C5-D5)/D5, " ")</f>
        <v>0.5</v>
      </c>
      <c r="G5" s="102"/>
      <c r="H5" s="102"/>
      <c r="I5" s="102"/>
    </row>
    <row r="6" spans="1:118" ht="12.75" customHeight="1">
      <c r="B6" s="20" t="s">
        <v>37</v>
      </c>
      <c r="C6" s="168">
        <v>51</v>
      </c>
      <c r="D6" s="168">
        <v>43</v>
      </c>
      <c r="E6" s="122">
        <f t="shared" si="0"/>
        <v>0.18604651162790697</v>
      </c>
      <c r="G6" s="102"/>
      <c r="H6" s="102"/>
      <c r="I6" s="102"/>
    </row>
    <row r="7" spans="1:118" ht="12.75" customHeight="1">
      <c r="B7" s="20" t="s">
        <v>28</v>
      </c>
      <c r="C7" s="168">
        <v>41</v>
      </c>
      <c r="D7" s="168">
        <v>57</v>
      </c>
      <c r="E7" s="122">
        <f t="shared" si="0"/>
        <v>-0.2807017543859649</v>
      </c>
      <c r="G7" s="102"/>
      <c r="H7" s="102"/>
      <c r="I7" s="102"/>
    </row>
    <row r="8" spans="1:118" ht="12.75" customHeight="1">
      <c r="A8" s="1"/>
      <c r="B8" s="20" t="s">
        <v>36</v>
      </c>
      <c r="C8" s="168">
        <v>5</v>
      </c>
      <c r="D8" s="168">
        <v>3</v>
      </c>
      <c r="E8" s="122">
        <f t="shared" si="0"/>
        <v>0.66666666666666663</v>
      </c>
      <c r="G8" s="102"/>
      <c r="H8" s="102"/>
      <c r="I8" s="102"/>
    </row>
    <row r="9" spans="1:118" ht="12.75" customHeight="1">
      <c r="B9" s="19" t="s">
        <v>13</v>
      </c>
      <c r="C9" s="169">
        <v>169</v>
      </c>
      <c r="D9" s="169">
        <v>151</v>
      </c>
      <c r="E9" s="146">
        <f>IFERROR((C9-D9)/D9, " ")</f>
        <v>0.11920529801324503</v>
      </c>
      <c r="G9" s="102"/>
      <c r="H9" s="102"/>
      <c r="I9" s="102"/>
    </row>
    <row r="10" spans="1:118" ht="12.75" customHeight="1">
      <c r="A10" s="14" t="s">
        <v>114</v>
      </c>
      <c r="B10" s="20" t="s">
        <v>31</v>
      </c>
      <c r="C10" s="168">
        <v>0</v>
      </c>
      <c r="D10" s="168">
        <v>1</v>
      </c>
      <c r="E10" s="122">
        <f>IFERROR((C10-D10)/D10, " ")</f>
        <v>-1</v>
      </c>
      <c r="G10" s="102"/>
      <c r="H10" s="102"/>
      <c r="I10" s="102"/>
    </row>
    <row r="11" spans="1:118" ht="12.75" customHeight="1">
      <c r="A11" s="4"/>
      <c r="B11" s="20" t="s">
        <v>30</v>
      </c>
      <c r="C11" s="168">
        <v>24</v>
      </c>
      <c r="D11" s="168">
        <v>13</v>
      </c>
      <c r="E11" s="122">
        <f t="shared" ref="E11:E14" si="1">IFERROR((C11-D11)/D11, " ")</f>
        <v>0.84615384615384615</v>
      </c>
      <c r="G11" s="102"/>
      <c r="H11" s="102"/>
      <c r="I11" s="102"/>
    </row>
    <row r="12" spans="1:118" ht="12.75" customHeight="1">
      <c r="A12" s="4"/>
      <c r="B12" s="20" t="s">
        <v>37</v>
      </c>
      <c r="C12" s="168">
        <v>16</v>
      </c>
      <c r="D12" s="168">
        <v>24</v>
      </c>
      <c r="E12" s="122">
        <f t="shared" si="1"/>
        <v>-0.33333333333333331</v>
      </c>
      <c r="G12" s="102"/>
      <c r="H12" s="102"/>
      <c r="I12" s="102"/>
    </row>
    <row r="13" spans="1:118" ht="12.75" customHeight="1">
      <c r="A13" s="4"/>
      <c r="B13" s="20" t="s">
        <v>28</v>
      </c>
      <c r="C13" s="168">
        <v>21</v>
      </c>
      <c r="D13" s="168">
        <v>22</v>
      </c>
      <c r="E13" s="122">
        <f t="shared" si="1"/>
        <v>-4.5454545454545456E-2</v>
      </c>
      <c r="G13" s="102"/>
      <c r="H13" s="102"/>
      <c r="I13" s="102"/>
    </row>
    <row r="14" spans="1:118" ht="12.75" customHeight="1">
      <c r="A14" s="1"/>
      <c r="B14" s="20" t="s">
        <v>36</v>
      </c>
      <c r="C14" s="168">
        <v>0</v>
      </c>
      <c r="D14" s="168">
        <v>5</v>
      </c>
      <c r="E14" s="122">
        <f t="shared" si="1"/>
        <v>-1</v>
      </c>
      <c r="G14" s="102"/>
      <c r="H14" s="102"/>
      <c r="I14" s="102"/>
    </row>
    <row r="15" spans="1:118" ht="12.75" customHeight="1">
      <c r="A15" s="14"/>
      <c r="B15" s="19" t="s">
        <v>13</v>
      </c>
      <c r="C15" s="169">
        <v>61</v>
      </c>
      <c r="D15" s="169">
        <v>65</v>
      </c>
      <c r="E15" s="146">
        <f>IFERROR((C15-D15)/D15, " ")</f>
        <v>-6.1538461538461542E-2</v>
      </c>
      <c r="G15" s="102"/>
      <c r="H15" s="102"/>
      <c r="I15" s="102"/>
    </row>
    <row r="16" spans="1:118" ht="12.75" customHeight="1">
      <c r="A16" s="14" t="s">
        <v>115</v>
      </c>
      <c r="B16" s="20" t="s">
        <v>31</v>
      </c>
      <c r="C16" s="168">
        <v>0</v>
      </c>
      <c r="D16" s="168">
        <v>0</v>
      </c>
      <c r="E16" s="122" t="str">
        <f>IFERROR((C16-D16)/D16, " ")</f>
        <v xml:space="preserve"> </v>
      </c>
      <c r="G16" s="102"/>
      <c r="H16" s="102"/>
      <c r="I16" s="102"/>
    </row>
    <row r="17" spans="1:9" ht="12.75" customHeight="1">
      <c r="A17" s="14"/>
      <c r="B17" s="20" t="s">
        <v>30</v>
      </c>
      <c r="C17" s="168">
        <v>76</v>
      </c>
      <c r="D17" s="168">
        <v>87</v>
      </c>
      <c r="E17" s="122">
        <f t="shared" ref="E17:E20" si="2">IFERROR((C17-D17)/D17, " ")</f>
        <v>-0.12643678160919541</v>
      </c>
      <c r="G17" s="102"/>
      <c r="H17" s="102"/>
      <c r="I17" s="102"/>
    </row>
    <row r="18" spans="1:9" ht="12.75" customHeight="1">
      <c r="A18" s="1"/>
      <c r="B18" s="20" t="s">
        <v>37</v>
      </c>
      <c r="C18" s="168">
        <v>87</v>
      </c>
      <c r="D18" s="168">
        <v>67</v>
      </c>
      <c r="E18" s="122">
        <f t="shared" si="2"/>
        <v>0.29850746268656714</v>
      </c>
      <c r="G18" s="102"/>
      <c r="H18" s="102"/>
      <c r="I18" s="102"/>
    </row>
    <row r="19" spans="1:9" ht="12.75" customHeight="1">
      <c r="A19" s="14"/>
      <c r="B19" s="20" t="s">
        <v>28</v>
      </c>
      <c r="C19" s="168">
        <v>64</v>
      </c>
      <c r="D19" s="168">
        <v>79</v>
      </c>
      <c r="E19" s="122">
        <f t="shared" si="2"/>
        <v>-0.189873417721519</v>
      </c>
      <c r="G19" s="102"/>
      <c r="H19" s="102"/>
      <c r="I19" s="102"/>
    </row>
    <row r="20" spans="1:9" ht="12.75" customHeight="1">
      <c r="A20" s="14"/>
      <c r="B20" s="20" t="s">
        <v>36</v>
      </c>
      <c r="C20" s="168">
        <v>10</v>
      </c>
      <c r="D20" s="168">
        <v>14</v>
      </c>
      <c r="E20" s="122">
        <f t="shared" si="2"/>
        <v>-0.2857142857142857</v>
      </c>
      <c r="F20" s="5"/>
      <c r="G20" s="102"/>
      <c r="H20" s="102"/>
      <c r="I20" s="102"/>
    </row>
    <row r="21" spans="1:9" ht="12.75" customHeight="1">
      <c r="A21" s="14"/>
      <c r="B21" s="19" t="s">
        <v>13</v>
      </c>
      <c r="C21" s="169">
        <v>237</v>
      </c>
      <c r="D21" s="169">
        <v>247</v>
      </c>
      <c r="E21" s="146">
        <f>IFERROR((C21-D21)/D21, " ")</f>
        <v>-4.048582995951417E-2</v>
      </c>
      <c r="G21" s="102"/>
      <c r="H21" s="102"/>
      <c r="I21" s="102"/>
    </row>
    <row r="22" spans="1:9" ht="12.75" customHeight="1">
      <c r="A22" s="14" t="s">
        <v>116</v>
      </c>
      <c r="B22" s="20" t="s">
        <v>31</v>
      </c>
      <c r="C22" s="168">
        <v>0</v>
      </c>
      <c r="D22" s="168">
        <v>0</v>
      </c>
      <c r="E22" s="122" t="str">
        <f>IFERROR((C22-D22)/D22, " ")</f>
        <v xml:space="preserve"> </v>
      </c>
      <c r="G22" s="102"/>
      <c r="H22" s="102"/>
      <c r="I22" s="102"/>
    </row>
    <row r="23" spans="1:9" ht="12.75" customHeight="1">
      <c r="A23" s="4"/>
      <c r="B23" s="20" t="s">
        <v>30</v>
      </c>
      <c r="C23" s="168">
        <v>34</v>
      </c>
      <c r="D23" s="168">
        <v>33</v>
      </c>
      <c r="E23" s="122">
        <f t="shared" ref="E23:E26" si="3">IFERROR((C23-D23)/D23, " ")</f>
        <v>3.0303030303030304E-2</v>
      </c>
      <c r="G23" s="102"/>
      <c r="H23" s="102"/>
      <c r="I23" s="102"/>
    </row>
    <row r="24" spans="1:9" ht="12.75" customHeight="1">
      <c r="A24" s="4"/>
      <c r="B24" s="20" t="s">
        <v>37</v>
      </c>
      <c r="C24" s="168">
        <v>31</v>
      </c>
      <c r="D24" s="168">
        <v>36</v>
      </c>
      <c r="E24" s="122">
        <f t="shared" si="3"/>
        <v>-0.1388888888888889</v>
      </c>
      <c r="G24" s="102"/>
      <c r="H24" s="102"/>
      <c r="I24" s="102"/>
    </row>
    <row r="25" spans="1:9" ht="12.75" customHeight="1">
      <c r="A25" s="4"/>
      <c r="B25" s="20" t="s">
        <v>28</v>
      </c>
      <c r="C25" s="168">
        <v>36</v>
      </c>
      <c r="D25" s="168">
        <v>22</v>
      </c>
      <c r="E25" s="122">
        <f t="shared" si="3"/>
        <v>0.63636363636363635</v>
      </c>
      <c r="G25" s="102"/>
      <c r="H25" s="102"/>
      <c r="I25" s="102"/>
    </row>
    <row r="26" spans="1:9" ht="12.75" customHeight="1">
      <c r="A26" s="1"/>
      <c r="B26" s="20" t="s">
        <v>36</v>
      </c>
      <c r="C26" s="168">
        <v>3</v>
      </c>
      <c r="D26" s="168">
        <v>2</v>
      </c>
      <c r="E26" s="122">
        <f t="shared" si="3"/>
        <v>0.5</v>
      </c>
      <c r="G26" s="102"/>
      <c r="H26" s="102"/>
      <c r="I26" s="102"/>
    </row>
    <row r="27" spans="1:9" ht="12.75" customHeight="1">
      <c r="B27" s="19" t="s">
        <v>13</v>
      </c>
      <c r="C27" s="169">
        <v>104</v>
      </c>
      <c r="D27" s="169">
        <v>93</v>
      </c>
      <c r="E27" s="146">
        <f>IFERROR((C27-D27)/D27, " ")</f>
        <v>0.11827956989247312</v>
      </c>
      <c r="G27" s="102"/>
      <c r="H27" s="102"/>
      <c r="I27" s="102"/>
    </row>
    <row r="28" spans="1:9" ht="12.75" customHeight="1">
      <c r="A28" s="14" t="s">
        <v>86</v>
      </c>
      <c r="B28" s="20" t="s">
        <v>31</v>
      </c>
      <c r="C28" s="168">
        <v>0</v>
      </c>
      <c r="D28" s="168">
        <v>0</v>
      </c>
      <c r="E28" s="122" t="str">
        <f>IFERROR((C28-D28)/D28, " ")</f>
        <v xml:space="preserve"> </v>
      </c>
      <c r="G28" s="102"/>
      <c r="H28" s="102"/>
      <c r="I28" s="102"/>
    </row>
    <row r="29" spans="1:9" ht="12.75" customHeight="1">
      <c r="A29" s="4"/>
      <c r="B29" s="20" t="s">
        <v>30</v>
      </c>
      <c r="C29" s="168">
        <v>0</v>
      </c>
      <c r="D29" s="168">
        <v>0</v>
      </c>
      <c r="E29" s="122" t="str">
        <f t="shared" ref="E29:E32" si="4">IFERROR((C29-D29)/D29, " ")</f>
        <v xml:space="preserve"> </v>
      </c>
      <c r="G29" s="102"/>
      <c r="H29" s="102"/>
      <c r="I29" s="102"/>
    </row>
    <row r="30" spans="1:9" ht="12.75" customHeight="1">
      <c r="A30" s="4"/>
      <c r="B30" s="20" t="s">
        <v>37</v>
      </c>
      <c r="C30" s="168">
        <v>0</v>
      </c>
      <c r="D30" s="168">
        <v>0</v>
      </c>
      <c r="E30" s="122" t="str">
        <f t="shared" si="4"/>
        <v xml:space="preserve"> </v>
      </c>
      <c r="G30" s="102"/>
      <c r="H30" s="102"/>
      <c r="I30" s="102"/>
    </row>
    <row r="31" spans="1:9" ht="12.75" customHeight="1">
      <c r="A31" s="4"/>
      <c r="B31" s="20" t="s">
        <v>28</v>
      </c>
      <c r="C31" s="168">
        <v>0</v>
      </c>
      <c r="D31" s="168">
        <v>1</v>
      </c>
      <c r="E31" s="122">
        <f t="shared" si="4"/>
        <v>-1</v>
      </c>
      <c r="G31" s="102"/>
      <c r="H31" s="102"/>
      <c r="I31" s="102"/>
    </row>
    <row r="32" spans="1:9" ht="12.75" customHeight="1">
      <c r="A32" s="1"/>
      <c r="B32" s="20" t="s">
        <v>36</v>
      </c>
      <c r="C32" s="168">
        <v>2</v>
      </c>
      <c r="D32" s="168">
        <v>1</v>
      </c>
      <c r="E32" s="122">
        <f t="shared" si="4"/>
        <v>1</v>
      </c>
      <c r="G32" s="102"/>
      <c r="H32" s="102"/>
      <c r="I32" s="102"/>
    </row>
    <row r="33" spans="1:5" ht="12.75" customHeight="1">
      <c r="B33" s="19" t="s">
        <v>13</v>
      </c>
      <c r="C33" s="169">
        <v>2</v>
      </c>
      <c r="D33" s="169">
        <v>2</v>
      </c>
      <c r="E33" s="146">
        <f>IFERROR((C33-D33)/D33, " ")</f>
        <v>0</v>
      </c>
    </row>
    <row r="34" spans="1:5" ht="12.75" customHeight="1">
      <c r="A34" s="14" t="s">
        <v>24</v>
      </c>
      <c r="B34" s="20" t="s">
        <v>31</v>
      </c>
      <c r="C34" s="168">
        <v>242</v>
      </c>
      <c r="D34" s="168">
        <v>221</v>
      </c>
      <c r="E34" s="122">
        <f>IFERROR((C34-D34)/D34, " ")</f>
        <v>9.5022624434389136E-2</v>
      </c>
    </row>
    <row r="35" spans="1:5" ht="12.75" customHeight="1">
      <c r="A35" s="1"/>
      <c r="B35" s="20" t="s">
        <v>30</v>
      </c>
      <c r="C35" s="168">
        <v>12</v>
      </c>
      <c r="D35" s="168">
        <v>10</v>
      </c>
      <c r="E35" s="122">
        <f t="shared" ref="E35:E38" si="5">IFERROR((C35-D35)/D35, " ")</f>
        <v>0.2</v>
      </c>
    </row>
    <row r="36" spans="1:5" ht="12.75" customHeight="1">
      <c r="A36" s="4"/>
      <c r="B36" s="20" t="s">
        <v>37</v>
      </c>
      <c r="C36" s="168">
        <v>0</v>
      </c>
      <c r="D36" s="168">
        <v>4</v>
      </c>
      <c r="E36" s="122">
        <f t="shared" si="5"/>
        <v>-1</v>
      </c>
    </row>
    <row r="37" spans="1:5" ht="12.75" customHeight="1">
      <c r="A37" s="4"/>
      <c r="B37" s="20" t="s">
        <v>28</v>
      </c>
      <c r="C37" s="168">
        <v>2</v>
      </c>
      <c r="D37" s="168">
        <v>1</v>
      </c>
      <c r="E37" s="122">
        <f t="shared" si="5"/>
        <v>1</v>
      </c>
    </row>
    <row r="38" spans="1:5" ht="12.75" customHeight="1">
      <c r="A38" s="4"/>
      <c r="B38" s="20" t="s">
        <v>36</v>
      </c>
      <c r="C38" s="168">
        <v>0</v>
      </c>
      <c r="D38" s="168">
        <v>0</v>
      </c>
      <c r="E38" s="122" t="str">
        <f t="shared" si="5"/>
        <v xml:space="preserve"> </v>
      </c>
    </row>
    <row r="39" spans="1:5" ht="12.75" customHeight="1">
      <c r="A39" s="1"/>
      <c r="B39" s="19" t="s">
        <v>13</v>
      </c>
      <c r="C39" s="169">
        <v>256</v>
      </c>
      <c r="D39" s="169">
        <v>236</v>
      </c>
      <c r="E39" s="146">
        <f>IFERROR((C39-D39)/D39, " ")</f>
        <v>8.4745762711864403E-2</v>
      </c>
    </row>
    <row r="40" spans="1:5" ht="12.75" customHeight="1">
      <c r="C40" s="2"/>
    </row>
    <row r="41" spans="1:5" ht="12.75" customHeight="1">
      <c r="C41" s="2"/>
    </row>
    <row r="42" spans="1:5" ht="12.75" customHeight="1">
      <c r="C42" s="2"/>
    </row>
    <row r="43" spans="1:5" ht="12.75" customHeight="1">
      <c r="C43" s="2"/>
    </row>
    <row r="44" spans="1:5" ht="12.75" customHeight="1">
      <c r="C44" s="2"/>
    </row>
    <row r="45" spans="1:5" ht="12.75" customHeight="1">
      <c r="C45" s="2"/>
    </row>
    <row r="46" spans="1:5" ht="12.75" customHeight="1">
      <c r="C46" s="2"/>
    </row>
    <row r="47" spans="1:5" ht="12.75" customHeight="1">
      <c r="C47" s="2"/>
    </row>
    <row r="48" spans="1:5" ht="12.75" customHeight="1">
      <c r="C48" s="2"/>
    </row>
    <row r="49" spans="3:3" ht="12.75" customHeight="1">
      <c r="C49" s="2"/>
    </row>
    <row r="50" spans="3:3" ht="12.75" customHeight="1">
      <c r="C50" s="2"/>
    </row>
    <row r="51" spans="3:3" ht="12.75" customHeight="1">
      <c r="C51" s="2"/>
    </row>
    <row r="52" spans="3:3" ht="12.75" customHeight="1">
      <c r="C52" s="2"/>
    </row>
    <row r="53" spans="3:3" ht="12.75" customHeight="1">
      <c r="C53" s="2"/>
    </row>
    <row r="54" spans="3:3" ht="12.75" customHeight="1">
      <c r="C54" s="2"/>
    </row>
    <row r="55" spans="3:3" ht="12.75" customHeight="1">
      <c r="C55" s="2"/>
    </row>
    <row r="56" spans="3:3" ht="12.75" customHeight="1">
      <c r="C56" s="2"/>
    </row>
    <row r="57" spans="3:3" ht="12.75" customHeight="1">
      <c r="C57" s="2"/>
    </row>
    <row r="58" spans="3:3" ht="12.75" customHeight="1">
      <c r="C58" s="2"/>
    </row>
    <row r="59" spans="3:3" ht="12.75" customHeight="1">
      <c r="C59" s="2"/>
    </row>
    <row r="60" spans="3:3" ht="12.75" customHeight="1">
      <c r="C60" s="2"/>
    </row>
    <row r="61" spans="3:3" ht="12.75" customHeight="1">
      <c r="C61" s="2"/>
    </row>
    <row r="62" spans="3:3" ht="12.75" customHeight="1">
      <c r="C62" s="2"/>
    </row>
    <row r="63" spans="3:3" ht="12.75" customHeight="1">
      <c r="C63" s="2"/>
    </row>
    <row r="64" spans="3:3" ht="12.75" customHeight="1">
      <c r="C64" s="2"/>
    </row>
    <row r="65" spans="3:3" ht="12.75" customHeight="1">
      <c r="C65" s="2"/>
    </row>
    <row r="66" spans="3:3" ht="12.75" customHeight="1">
      <c r="C66" s="2"/>
    </row>
    <row r="67" spans="3:3" ht="12.75" customHeight="1">
      <c r="C67" s="2"/>
    </row>
    <row r="68" spans="3:3" ht="12.75" customHeight="1">
      <c r="C68" s="2"/>
    </row>
    <row r="69" spans="3:3" ht="12.75" customHeight="1">
      <c r="C69" s="2"/>
    </row>
    <row r="70" spans="3:3" ht="12.75" customHeight="1">
      <c r="C70" s="2"/>
    </row>
    <row r="71" spans="3:3" ht="12.75" customHeight="1">
      <c r="C71" s="2"/>
    </row>
    <row r="72" spans="3:3" ht="12.75" customHeight="1">
      <c r="C72" s="2"/>
    </row>
    <row r="73" spans="3:3" ht="12.75" customHeight="1">
      <c r="C73" s="2"/>
    </row>
    <row r="74" spans="3:3" ht="12.75" customHeight="1">
      <c r="C74" s="2"/>
    </row>
    <row r="75" spans="3:3" ht="12.75" customHeight="1">
      <c r="C75" s="2"/>
    </row>
    <row r="76" spans="3:3" ht="12.75" customHeight="1">
      <c r="C76" s="2"/>
    </row>
    <row r="77" spans="3:3" ht="12.75" customHeight="1">
      <c r="C77" s="2"/>
    </row>
    <row r="78" spans="3:3" ht="12.75" customHeight="1">
      <c r="C78" s="2"/>
    </row>
    <row r="79" spans="3:3" ht="12.75" customHeight="1">
      <c r="C79" s="2"/>
    </row>
    <row r="80" spans="3:3" ht="12.75" customHeight="1">
      <c r="C80" s="2"/>
    </row>
    <row r="81" spans="3:3" ht="12.75" customHeight="1">
      <c r="C81" s="2"/>
    </row>
    <row r="82" spans="3:3" ht="12.75" customHeight="1">
      <c r="C82" s="2"/>
    </row>
    <row r="83" spans="3:3" ht="12.75" customHeight="1">
      <c r="C83" s="2"/>
    </row>
    <row r="84" spans="3:3" ht="12.75" customHeight="1">
      <c r="C84" s="2"/>
    </row>
    <row r="85" spans="3:3" ht="12.75" customHeight="1">
      <c r="C85" s="2"/>
    </row>
    <row r="86" spans="3:3" ht="12.75" customHeight="1">
      <c r="C86" s="2"/>
    </row>
    <row r="87" spans="3:3" ht="12.75" customHeight="1">
      <c r="C87" s="2"/>
    </row>
    <row r="88" spans="3:3" ht="12.75" customHeight="1">
      <c r="C88" s="2"/>
    </row>
    <row r="89" spans="3:3" ht="12.75" customHeight="1">
      <c r="C89" s="2"/>
    </row>
    <row r="90" spans="3:3" ht="12.75" customHeight="1">
      <c r="C90" s="2"/>
    </row>
    <row r="91" spans="3:3" ht="12.75" customHeight="1">
      <c r="C91" s="2"/>
    </row>
    <row r="92" spans="3:3" ht="12.75" customHeight="1">
      <c r="C92" s="2"/>
    </row>
    <row r="93" spans="3:3" ht="12.75" customHeight="1">
      <c r="C93" s="2"/>
    </row>
    <row r="94" spans="3:3" ht="12.75" customHeight="1">
      <c r="C94" s="2"/>
    </row>
    <row r="95" spans="3:3" ht="12.75" customHeight="1">
      <c r="C95" s="2"/>
    </row>
    <row r="96" spans="3:3" ht="12.75" customHeight="1">
      <c r="C96" s="2"/>
    </row>
    <row r="97" spans="3:3" ht="12.75" customHeight="1">
      <c r="C97" s="2"/>
    </row>
    <row r="98" spans="3:3" ht="12.75" customHeight="1">
      <c r="C98" s="2"/>
    </row>
    <row r="99" spans="3:3" ht="12.75" customHeight="1">
      <c r="C99" s="2"/>
    </row>
    <row r="100" spans="3:3" ht="12.75" customHeight="1">
      <c r="C100" s="2"/>
    </row>
    <row r="101" spans="3:3" ht="12.75" customHeight="1">
      <c r="C101" s="2"/>
    </row>
    <row r="102" spans="3:3" ht="12.75" customHeight="1">
      <c r="C102" s="2"/>
    </row>
    <row r="103" spans="3:3" ht="12.75" customHeight="1">
      <c r="C103" s="2"/>
    </row>
    <row r="104" spans="3:3" ht="12.75" customHeight="1">
      <c r="C104" s="2"/>
    </row>
    <row r="105" spans="3:3" ht="12.75" customHeight="1">
      <c r="C105" s="2"/>
    </row>
    <row r="106" spans="3:3" ht="12.75" customHeight="1">
      <c r="C106" s="2"/>
    </row>
    <row r="107" spans="3:3" ht="12.75" customHeight="1">
      <c r="C107" s="2"/>
    </row>
    <row r="108" spans="3:3" ht="12.75" customHeight="1">
      <c r="C108" s="2"/>
    </row>
    <row r="109" spans="3:3" ht="12.75" customHeight="1">
      <c r="C109" s="2"/>
    </row>
    <row r="110" spans="3:3" ht="12.75" customHeight="1">
      <c r="C110" s="2"/>
    </row>
    <row r="111" spans="3:3" ht="12.75" customHeight="1">
      <c r="C111" s="2"/>
    </row>
    <row r="112" spans="3:3" ht="12.75" customHeight="1">
      <c r="C112" s="2"/>
    </row>
    <row r="113" spans="3:3" ht="12.75" customHeight="1">
      <c r="C113" s="2"/>
    </row>
    <row r="114" spans="3:3" ht="12.75" customHeight="1">
      <c r="C114" s="2"/>
    </row>
    <row r="115" spans="3:3" ht="12.75" customHeight="1">
      <c r="C115" s="2"/>
    </row>
    <row r="116" spans="3:3" ht="12.75" customHeight="1">
      <c r="C116" s="2"/>
    </row>
    <row r="117" spans="3:3" ht="12.75" customHeight="1">
      <c r="C117" s="2"/>
    </row>
    <row r="118" spans="3:3" ht="12.75" customHeight="1">
      <c r="C118" s="2"/>
    </row>
    <row r="119" spans="3:3" ht="12.75" customHeight="1">
      <c r="C119" s="2"/>
    </row>
    <row r="120" spans="3:3" ht="12.75" customHeight="1">
      <c r="C120" s="2"/>
    </row>
    <row r="121" spans="3:3" ht="12.75" customHeight="1">
      <c r="C121" s="2"/>
    </row>
    <row r="122" spans="3:3" ht="12.75" customHeight="1">
      <c r="C122" s="2"/>
    </row>
    <row r="123" spans="3:3" ht="12.75" customHeight="1">
      <c r="C123" s="2"/>
    </row>
    <row r="124" spans="3:3" ht="12.75" customHeight="1">
      <c r="C124" s="2"/>
    </row>
    <row r="125" spans="3:3" ht="12.75" customHeight="1">
      <c r="C125" s="2"/>
    </row>
    <row r="126" spans="3:3" ht="12.75" customHeight="1">
      <c r="C126" s="2"/>
    </row>
    <row r="127" spans="3:3" ht="12.75" customHeight="1">
      <c r="C127" s="2"/>
    </row>
    <row r="128" spans="3:3" ht="12.75" customHeight="1">
      <c r="C128" s="2"/>
    </row>
    <row r="129" spans="3:3" ht="12.75" customHeight="1">
      <c r="C129" s="2"/>
    </row>
    <row r="130" spans="3:3" ht="12.75" customHeight="1">
      <c r="C130" s="2"/>
    </row>
    <row r="131" spans="3:3" ht="12.75" customHeight="1">
      <c r="C131" s="2"/>
    </row>
    <row r="132" spans="3:3" ht="12.75" customHeight="1">
      <c r="C132" s="2"/>
    </row>
    <row r="133" spans="3:3" ht="12.75" customHeight="1">
      <c r="C133" s="2"/>
    </row>
    <row r="134" spans="3:3" ht="12.75" customHeight="1">
      <c r="C134" s="2"/>
    </row>
    <row r="135" spans="3:3" ht="12.75" customHeight="1">
      <c r="C135" s="2"/>
    </row>
    <row r="136" spans="3:3" ht="12.75" customHeight="1">
      <c r="C136" s="2"/>
    </row>
    <row r="137" spans="3:3" ht="12.75" customHeight="1">
      <c r="C137" s="2"/>
    </row>
    <row r="138" spans="3:3" ht="12.75" customHeight="1">
      <c r="C138" s="2"/>
    </row>
    <row r="139" spans="3:3" ht="12.75" customHeight="1">
      <c r="C139" s="2"/>
    </row>
    <row r="140" spans="3:3" ht="12.75" customHeight="1">
      <c r="C140" s="2"/>
    </row>
    <row r="141" spans="3:3" ht="12.75" customHeight="1">
      <c r="C141" s="2"/>
    </row>
    <row r="142" spans="3:3" ht="12.75" customHeight="1">
      <c r="C142" s="2"/>
    </row>
    <row r="143" spans="3:3" ht="12.75" customHeight="1">
      <c r="C143" s="2"/>
    </row>
    <row r="144" spans="3:3" ht="12.75" customHeight="1">
      <c r="C144" s="2"/>
    </row>
    <row r="145" spans="3:3" ht="12.75" customHeight="1">
      <c r="C145" s="2"/>
    </row>
    <row r="146" spans="3:3" ht="12.75" customHeight="1">
      <c r="C146" s="2"/>
    </row>
    <row r="147" spans="3:3" ht="12.75" customHeight="1">
      <c r="C147" s="2"/>
    </row>
    <row r="148" spans="3:3" ht="12.75" customHeight="1">
      <c r="C148" s="2"/>
    </row>
    <row r="149" spans="3:3" ht="12.75" customHeight="1">
      <c r="C149" s="2"/>
    </row>
    <row r="150" spans="3:3" ht="12.75" customHeight="1">
      <c r="C150" s="2"/>
    </row>
    <row r="151" spans="3:3" ht="12.75" customHeight="1">
      <c r="C151" s="2"/>
    </row>
    <row r="152" spans="3:3" ht="12.75" customHeight="1">
      <c r="C152" s="2"/>
    </row>
    <row r="153" spans="3:3" ht="12.75" customHeight="1">
      <c r="C153" s="2"/>
    </row>
    <row r="154" spans="3:3" ht="12.75" customHeight="1">
      <c r="C154" s="2"/>
    </row>
    <row r="155" spans="3:3" ht="12.75" customHeight="1">
      <c r="C155" s="2"/>
    </row>
    <row r="156" spans="3:3" ht="12.75" customHeight="1">
      <c r="C156" s="2"/>
    </row>
    <row r="157" spans="3:3" ht="12.75" customHeight="1">
      <c r="C157" s="2"/>
    </row>
    <row r="158" spans="3:3" ht="12.75" customHeight="1">
      <c r="C158" s="2"/>
    </row>
    <row r="159" spans="3:3" ht="12.75" customHeight="1">
      <c r="C159" s="2"/>
    </row>
    <row r="160" spans="3:3" ht="12.75" customHeight="1">
      <c r="C160" s="2"/>
    </row>
    <row r="161" spans="3:3" ht="12.75" customHeight="1">
      <c r="C161" s="2"/>
    </row>
    <row r="162" spans="3:3" ht="12.75" customHeight="1">
      <c r="C162" s="2"/>
    </row>
    <row r="163" spans="3:3" ht="12.75" customHeight="1">
      <c r="C163" s="2"/>
    </row>
    <row r="164" spans="3:3" ht="12.75" customHeight="1">
      <c r="C164" s="2"/>
    </row>
    <row r="165" spans="3:3" ht="12.75" customHeight="1">
      <c r="C165" s="2"/>
    </row>
    <row r="166" spans="3:3" ht="12.75" customHeight="1">
      <c r="C166" s="2"/>
    </row>
    <row r="167" spans="3:3" ht="12.75" customHeight="1">
      <c r="C167" s="2"/>
    </row>
    <row r="168" spans="3:3" ht="12.75" customHeight="1">
      <c r="C168" s="2"/>
    </row>
    <row r="169" spans="3:3" ht="12.75" customHeight="1">
      <c r="C169" s="2"/>
    </row>
    <row r="170" spans="3:3" ht="12.75" customHeight="1">
      <c r="C170" s="2"/>
    </row>
    <row r="171" spans="3:3" ht="12.75" customHeight="1">
      <c r="C171" s="2"/>
    </row>
    <row r="172" spans="3:3" ht="12.75" customHeight="1">
      <c r="C172" s="2"/>
    </row>
    <row r="173" spans="3:3" ht="12.75" customHeight="1">
      <c r="C173" s="2"/>
    </row>
    <row r="174" spans="3:3" ht="12.75" customHeight="1">
      <c r="C174" s="2"/>
    </row>
    <row r="175" spans="3:3" ht="12.75" customHeight="1">
      <c r="C175" s="2"/>
    </row>
    <row r="176" spans="3:3" ht="12.75" customHeight="1">
      <c r="C176" s="2"/>
    </row>
    <row r="177" spans="3:3" ht="12.75" customHeight="1">
      <c r="C177" s="2"/>
    </row>
    <row r="178" spans="3:3" ht="12.75" customHeight="1">
      <c r="C178" s="2"/>
    </row>
    <row r="179" spans="3:3" ht="12.75" customHeight="1">
      <c r="C179" s="2"/>
    </row>
    <row r="180" spans="3:3" ht="12.75" customHeight="1">
      <c r="C180" s="2"/>
    </row>
  </sheetData>
  <mergeCells count="1">
    <mergeCell ref="D2:E2"/>
  </mergeCells>
  <pageMargins left="0.7" right="0.7" top="0.75" bottom="0.75" header="0.3" footer="0.3"/>
  <pageSetup orientation="landscape" r:id="rId1"/>
  <headerFooter>
    <oddHeader>&amp;C&amp;"-,Bold"Mellon College of Science</oddHeader>
    <oddFooter>&amp;CInstitutional Research and Analysis / Official Enrollment Fall Semester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7"/>
  <sheetViews>
    <sheetView zoomScaleNormal="100" workbookViewId="0">
      <selection activeCell="D19" sqref="D19"/>
    </sheetView>
  </sheetViews>
  <sheetFormatPr defaultRowHeight="12.75" customHeight="1"/>
  <cols>
    <col min="1" max="1" width="28" style="2" customWidth="1"/>
    <col min="2" max="2" width="11.7109375" style="1" customWidth="1"/>
    <col min="3" max="4" width="11.7109375" style="2" customWidth="1"/>
    <col min="5" max="117" width="9.140625" style="2"/>
    <col min="118" max="16384" width="9.140625" style="1"/>
  </cols>
  <sheetData>
    <row r="1" spans="1:117" ht="12.75" customHeight="1">
      <c r="A1" s="147" t="s">
        <v>146</v>
      </c>
      <c r="B1" s="16"/>
      <c r="C1" s="182"/>
      <c r="D1" s="182"/>
    </row>
    <row r="2" spans="1:117" s="101" customFormat="1" ht="12.75" customHeight="1">
      <c r="A2" s="18"/>
      <c r="B2" s="16"/>
      <c r="C2" s="115"/>
      <c r="D2" s="115"/>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row>
    <row r="3" spans="1:117" ht="12.75" customHeight="1">
      <c r="A3" s="12" t="s">
        <v>26</v>
      </c>
      <c r="B3" s="58" t="s">
        <v>35</v>
      </c>
      <c r="C3" s="59" t="s">
        <v>39</v>
      </c>
      <c r="D3" s="59" t="s">
        <v>38</v>
      </c>
    </row>
    <row r="4" spans="1:117" ht="12.75" customHeight="1">
      <c r="A4" s="15" t="s">
        <v>113</v>
      </c>
      <c r="B4" s="145">
        <v>47</v>
      </c>
      <c r="C4" s="145">
        <v>49</v>
      </c>
      <c r="D4" s="122">
        <f>IFERROR((B4-C4)/C4, " ")</f>
        <v>-4.0816326530612242E-2</v>
      </c>
    </row>
    <row r="5" spans="1:117" s="101" customFormat="1" ht="12.75" customHeight="1">
      <c r="A5" s="15" t="s">
        <v>114</v>
      </c>
      <c r="B5" s="145">
        <v>0</v>
      </c>
      <c r="C5" s="145">
        <v>1</v>
      </c>
      <c r="D5" s="122">
        <f>IFERROR((B5-C5)/C5, " ")</f>
        <v>-1</v>
      </c>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row>
    <row r="6" spans="1:117" ht="12.75" customHeight="1">
      <c r="A6" s="12" t="s">
        <v>13</v>
      </c>
      <c r="B6" s="148">
        <v>47</v>
      </c>
      <c r="C6" s="148">
        <v>50</v>
      </c>
      <c r="D6" s="146">
        <f t="shared" ref="D6" si="0">(B6-C6)/C6</f>
        <v>-0.06</v>
      </c>
    </row>
    <row r="7" spans="1:117" ht="12.75" customHeight="1">
      <c r="A7" s="4"/>
      <c r="B7" s="2"/>
    </row>
    <row r="8" spans="1:117" ht="12.75" customHeight="1">
      <c r="A8" s="1"/>
      <c r="B8" s="2"/>
    </row>
    <row r="9" spans="1:117" ht="12.75" customHeight="1">
      <c r="B9" s="2"/>
    </row>
    <row r="10" spans="1:117" ht="12.75" customHeight="1">
      <c r="B10" s="2"/>
    </row>
    <row r="11" spans="1:117" ht="12.75" customHeight="1">
      <c r="A11" s="1"/>
      <c r="B11" s="2"/>
    </row>
    <row r="12" spans="1:117" ht="12.75" customHeight="1">
      <c r="B12" s="2"/>
    </row>
    <row r="13" spans="1:117" ht="12.75" customHeight="1">
      <c r="B13" s="2"/>
    </row>
    <row r="14" spans="1:117" ht="12.75" customHeight="1">
      <c r="B14" s="2"/>
    </row>
    <row r="15" spans="1:117" ht="12.75" customHeight="1">
      <c r="B15" s="2"/>
    </row>
    <row r="16" spans="1:117" ht="12.75" customHeight="1">
      <c r="B16" s="2"/>
    </row>
    <row r="17" spans="2:2" ht="12.75" customHeight="1">
      <c r="B17" s="2"/>
    </row>
    <row r="18" spans="2:2" ht="12.75" customHeight="1">
      <c r="B18" s="2"/>
    </row>
    <row r="19" spans="2:2" ht="12.75" customHeight="1">
      <c r="B19" s="10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sheetData>
  <mergeCells count="1">
    <mergeCell ref="C1:D1"/>
  </mergeCells>
  <pageMargins left="0.7" right="0.7" top="0.75" bottom="0.75" header="0.3" footer="0.3"/>
  <pageSetup orientation="landscape" r:id="rId1"/>
  <headerFooter>
    <oddHeader>&amp;C&amp;"-,Bold"Mellon College of Science</oddHeader>
    <oddFooter>&amp;CInstitutional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Contents</vt:lpstr>
      <vt:lpstr>0</vt:lpstr>
      <vt:lpstr>1</vt:lpstr>
      <vt:lpstr>2</vt:lpstr>
      <vt:lpstr>3</vt:lpstr>
      <vt:lpstr>4</vt:lpstr>
      <vt:lpstr>5</vt:lpstr>
      <vt:lpstr>6</vt:lpstr>
      <vt:lpstr>7</vt:lpstr>
      <vt:lpstr>8</vt:lpstr>
      <vt:lpstr>9</vt:lpstr>
      <vt:lpstr>10</vt:lpstr>
      <vt:lpstr>11</vt:lpstr>
      <vt:lpstr>12</vt:lpstr>
      <vt:lpstr>13</vt:lpstr>
      <vt:lpstr>14</vt:lpstr>
      <vt:lpstr>'1'!Print_Area</vt:lpstr>
      <vt:lpstr>'10'!Print_Area</vt:lpstr>
      <vt:lpstr>'11'!Print_Area</vt:lpstr>
      <vt:lpstr>'12'!Print_Area</vt:lpstr>
      <vt:lpstr>'13'!Print_Area</vt:lpstr>
      <vt:lpstr>'14'!Print_Area</vt:lpstr>
      <vt:lpstr>'4'!Print_Area</vt:lpstr>
      <vt:lpstr>'5'!Print_Area</vt:lpstr>
      <vt:lpstr>'6'!Print_Area</vt:lpstr>
      <vt:lpstr>'7'!Print_Area</vt:lpstr>
      <vt:lpstr>'8'!Print_Area</vt:lpstr>
      <vt:lpstr>'9'!Print_Area</vt:lpstr>
    </vt:vector>
  </TitlesOfParts>
  <Company>Carnegie Mellon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Velasco</dc:creator>
  <cp:lastModifiedBy>Laura Velasco</cp:lastModifiedBy>
  <cp:lastPrinted>2017-10-13T14:12:46Z</cp:lastPrinted>
  <dcterms:created xsi:type="dcterms:W3CDTF">2017-06-19T19:59:55Z</dcterms:created>
  <dcterms:modified xsi:type="dcterms:W3CDTF">2017-10-13T18:01:07Z</dcterms:modified>
</cp:coreProperties>
</file>