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ublications\Fact Book\2018 Factbook\Factbook Publication 2017-2018\WEB\"/>
    </mc:Choice>
  </mc:AlternateContent>
  <bookViews>
    <workbookView xWindow="-15" yWindow="45" windowWidth="24030" windowHeight="7245" tabRatio="789"/>
  </bookViews>
  <sheets>
    <sheet name="Table of Contents" sheetId="17" r:id="rId1"/>
    <sheet name="0" sheetId="16" r:id="rId2"/>
    <sheet name="1" sheetId="15" r:id="rId3"/>
    <sheet name="2" sheetId="11" r:id="rId4"/>
    <sheet name="3" sheetId="12" r:id="rId5"/>
    <sheet name="4" sheetId="13" r:id="rId6"/>
    <sheet name="5" sheetId="2" r:id="rId7"/>
  </sheets>
  <externalReferences>
    <externalReference r:id="rId8"/>
    <externalReference r:id="rId9"/>
  </externalReferences>
  <definedNames>
    <definedName name="other" localSheetId="2">#REF!</definedName>
    <definedName name="other">#REF!</definedName>
    <definedName name="p_area">'[1]2.6 '!$A$1:$L$54</definedName>
    <definedName name="pr_area" localSheetId="2">#REF!</definedName>
    <definedName name="pr_area">#REF!</definedName>
    <definedName name="pr_area_" localSheetId="2">#REF!</definedName>
    <definedName name="pr_area_">#REF!</definedName>
    <definedName name="pr_area___" localSheetId="2">#REF!</definedName>
    <definedName name="pr_area___">#REF!</definedName>
    <definedName name="pr_area____" localSheetId="2">#REF!</definedName>
    <definedName name="pr_area____">#REF!</definedName>
    <definedName name="pr_area_a">'[2]2.6'!$A$1:$L$55</definedName>
  </definedNames>
  <calcPr calcId="162913"/>
</workbook>
</file>

<file path=xl/calcChain.xml><?xml version="1.0" encoding="utf-8"?>
<calcChain xmlns="http://schemas.openxmlformats.org/spreadsheetml/2006/main">
  <c r="N73" i="13" l="1"/>
  <c r="N40" i="13" l="1"/>
  <c r="E73" i="13" l="1"/>
  <c r="K73" i="13"/>
  <c r="B73" i="13"/>
  <c r="K41" i="13"/>
  <c r="B56" i="13"/>
  <c r="L50" i="12"/>
  <c r="L42" i="12" s="1"/>
  <c r="C37" i="12" l="1"/>
  <c r="F42" i="12"/>
  <c r="I42" i="12"/>
  <c r="C50" i="12"/>
  <c r="F50" i="12"/>
</calcChain>
</file>

<file path=xl/sharedStrings.xml><?xml version="1.0" encoding="utf-8"?>
<sst xmlns="http://schemas.openxmlformats.org/spreadsheetml/2006/main" count="517" uniqueCount="322">
  <si>
    <t>Other</t>
  </si>
  <si>
    <t>Total</t>
  </si>
  <si>
    <t>Continent</t>
  </si>
  <si>
    <t>Country</t>
  </si>
  <si>
    <t>Undergraduate</t>
  </si>
  <si>
    <t>Master's</t>
  </si>
  <si>
    <t>Doctoral</t>
  </si>
  <si>
    <t>Africa</t>
  </si>
  <si>
    <t>Algeria</t>
  </si>
  <si>
    <t>Botswana</t>
  </si>
  <si>
    <t>Egypt</t>
  </si>
  <si>
    <t>Ethiopia</t>
  </si>
  <si>
    <t>Ghana</t>
  </si>
  <si>
    <t>Guinea</t>
  </si>
  <si>
    <t>Kenya</t>
  </si>
  <si>
    <t>Mali</t>
  </si>
  <si>
    <t>Mauritius</t>
  </si>
  <si>
    <t>Morocco</t>
  </si>
  <si>
    <t>Nigeria</t>
  </si>
  <si>
    <t>Rwanda</t>
  </si>
  <si>
    <t>Sierra Leone</t>
  </si>
  <si>
    <t>South Africa</t>
  </si>
  <si>
    <t>Swaziland</t>
  </si>
  <si>
    <t>Tanzania</t>
  </si>
  <si>
    <t>Tunisia</t>
  </si>
  <si>
    <t>Zambia</t>
  </si>
  <si>
    <t>Zimbabwe</t>
  </si>
  <si>
    <t>TOTAL</t>
  </si>
  <si>
    <t>Asia</t>
  </si>
  <si>
    <t>Azerbaijan</t>
  </si>
  <si>
    <t>Bahrain</t>
  </si>
  <si>
    <t>Bangladesh</t>
  </si>
  <si>
    <t>Bhutan</t>
  </si>
  <si>
    <t>Cambodia</t>
  </si>
  <si>
    <t>Cyprus</t>
  </si>
  <si>
    <t>Hong Kong</t>
  </si>
  <si>
    <t>India</t>
  </si>
  <si>
    <t>Indonesia</t>
  </si>
  <si>
    <t>Iran</t>
  </si>
  <si>
    <t>Israel</t>
  </si>
  <si>
    <t>Japan</t>
  </si>
  <si>
    <t>Jordan</t>
  </si>
  <si>
    <t>Kazakhstan</t>
  </si>
  <si>
    <t>Kuwait</t>
  </si>
  <si>
    <t>Lebanon</t>
  </si>
  <si>
    <t>Malaysia</t>
  </si>
  <si>
    <t>Mongolia</t>
  </si>
  <si>
    <t>Nepal</t>
  </si>
  <si>
    <t>Oman</t>
  </si>
  <si>
    <t>Pakistan</t>
  </si>
  <si>
    <t>Philippines</t>
  </si>
  <si>
    <t>Qatar</t>
  </si>
  <si>
    <t>Saudi Arabia</t>
  </si>
  <si>
    <t>Sri Lanka</t>
  </si>
  <si>
    <t>Thailand</t>
  </si>
  <si>
    <t>Timor-Leste</t>
  </si>
  <si>
    <t>Turkey</t>
  </si>
  <si>
    <t>United Arab Emirates</t>
  </si>
  <si>
    <t>Uzbekistan</t>
  </si>
  <si>
    <t>Australia</t>
  </si>
  <si>
    <t>French Polynesia</t>
  </si>
  <si>
    <t>New Zealand</t>
  </si>
  <si>
    <t>Argentina</t>
  </si>
  <si>
    <t>South America</t>
  </si>
  <si>
    <t>Bahamas</t>
  </si>
  <si>
    <t>Barbados</t>
  </si>
  <si>
    <t>Bermuda</t>
  </si>
  <si>
    <t>Bolivia</t>
  </si>
  <si>
    <t>Brazil</t>
  </si>
  <si>
    <t>Cayman Islands</t>
  </si>
  <si>
    <t>Chile</t>
  </si>
  <si>
    <t>Colombia</t>
  </si>
  <si>
    <t>Costa Rica</t>
  </si>
  <si>
    <t>Dominican Republic</t>
  </si>
  <si>
    <t>Ecuador</t>
  </si>
  <si>
    <t>El Salvador</t>
  </si>
  <si>
    <t>Guatemala</t>
  </si>
  <si>
    <t>Guyana</t>
  </si>
  <si>
    <t>Honduras</t>
  </si>
  <si>
    <t>Jamaica</t>
  </si>
  <si>
    <t>Nicaragua</t>
  </si>
  <si>
    <t>Panama</t>
  </si>
  <si>
    <t>Paraguay</t>
  </si>
  <si>
    <t>Peru</t>
  </si>
  <si>
    <t>Uruguay</t>
  </si>
  <si>
    <t>Venezuela</t>
  </si>
  <si>
    <t>Europe</t>
  </si>
  <si>
    <t>Albania</t>
  </si>
  <si>
    <t>Austria</t>
  </si>
  <si>
    <t>Belarus</t>
  </si>
  <si>
    <t>Belgium</t>
  </si>
  <si>
    <t>Bulgaria</t>
  </si>
  <si>
    <t>Czech Republic</t>
  </si>
  <si>
    <t>Denmark</t>
  </si>
  <si>
    <t>Estonia</t>
  </si>
  <si>
    <t>Finland</t>
  </si>
  <si>
    <t>France</t>
  </si>
  <si>
    <t>Greece</t>
  </si>
  <si>
    <t>Iceland</t>
  </si>
  <si>
    <t>Ireland</t>
  </si>
  <si>
    <t>Italy</t>
  </si>
  <si>
    <t>Luxembourg</t>
  </si>
  <si>
    <t>Malta</t>
  </si>
  <si>
    <t>Monaco</t>
  </si>
  <si>
    <t>Netherlands</t>
  </si>
  <si>
    <t>Norway</t>
  </si>
  <si>
    <t>Poland</t>
  </si>
  <si>
    <t>Portugal</t>
  </si>
  <si>
    <t>Romania</t>
  </si>
  <si>
    <t>Serbia</t>
  </si>
  <si>
    <t>Slovenia</t>
  </si>
  <si>
    <t>Spain</t>
  </si>
  <si>
    <t>Sweden</t>
  </si>
  <si>
    <t>Switzerland</t>
  </si>
  <si>
    <t>Ukraine</t>
  </si>
  <si>
    <t>United Kingdom</t>
  </si>
  <si>
    <t>Canada</t>
  </si>
  <si>
    <t>GRAND TOTAL</t>
  </si>
  <si>
    <t>CFA</t>
  </si>
  <si>
    <t>CIT</t>
  </si>
  <si>
    <t>MCS</t>
  </si>
  <si>
    <t>SCS</t>
  </si>
  <si>
    <t>DC</t>
  </si>
  <si>
    <t>Uganda</t>
  </si>
  <si>
    <t>Armenia</t>
  </si>
  <si>
    <t>HC</t>
  </si>
  <si>
    <t>TSB</t>
  </si>
  <si>
    <t>China</t>
  </si>
  <si>
    <t>All Active Alumni by Preferred Degree Level and Preferred Degree College</t>
  </si>
  <si>
    <t>Interdisc</t>
  </si>
  <si>
    <t xml:space="preserve">Undergraduate and Graduate   </t>
  </si>
  <si>
    <t>Master's and Doctoral</t>
  </si>
  <si>
    <t>All Active Alumni by Preferred Class Year and Preferred Degree College</t>
  </si>
  <si>
    <t>1930 - 1939</t>
  </si>
  <si>
    <t>1940 - 1949</t>
  </si>
  <si>
    <t>1950 - 1959</t>
  </si>
  <si>
    <t>1960 - 1969</t>
  </si>
  <si>
    <t>1970 - 1979</t>
  </si>
  <si>
    <t>1980 - 1989</t>
  </si>
  <si>
    <t>1990 - 1999</t>
  </si>
  <si>
    <t>2000 - 2009</t>
  </si>
  <si>
    <t>Honorary</t>
  </si>
  <si>
    <t xml:space="preserve">Oceania   </t>
  </si>
  <si>
    <t>Burkina Faso</t>
  </si>
  <si>
    <t>Cameroon</t>
  </si>
  <si>
    <t>Mauritania</t>
  </si>
  <si>
    <t>Togo</t>
  </si>
  <si>
    <t>Georgia</t>
  </si>
  <si>
    <t>Myanmar</t>
  </si>
  <si>
    <t>Singapore</t>
  </si>
  <si>
    <t>Vanuatu</t>
  </si>
  <si>
    <t>Germany</t>
  </si>
  <si>
    <t>Hungary</t>
  </si>
  <si>
    <t>Kosovo</t>
  </si>
  <si>
    <t>Anguilla</t>
  </si>
  <si>
    <t>Belize</t>
  </si>
  <si>
    <t>Haiti</t>
  </si>
  <si>
    <t>Mexico</t>
  </si>
  <si>
    <t>Macedonia</t>
  </si>
  <si>
    <t>USA and Territories</t>
  </si>
  <si>
    <t>UG</t>
  </si>
  <si>
    <t>UG and GR</t>
  </si>
  <si>
    <t>North</t>
  </si>
  <si>
    <t xml:space="preserve">America and </t>
  </si>
  <si>
    <t>Central</t>
  </si>
  <si>
    <t>America</t>
  </si>
  <si>
    <t>Non-grad or Certificate</t>
  </si>
  <si>
    <t xml:space="preserve">All Active Alumni Living in the United States     </t>
  </si>
  <si>
    <t>By Region and State of Residence</t>
  </si>
  <si>
    <t>New England</t>
  </si>
  <si>
    <t>South</t>
  </si>
  <si>
    <t>Midwest</t>
  </si>
  <si>
    <t>West</t>
  </si>
  <si>
    <t>Connecticut</t>
  </si>
  <si>
    <t>Alabama</t>
  </si>
  <si>
    <t>Illinois</t>
  </si>
  <si>
    <t>Alaska</t>
  </si>
  <si>
    <t>Maine</t>
  </si>
  <si>
    <t>Arkansas</t>
  </si>
  <si>
    <t>Indiana</t>
  </si>
  <si>
    <t>California</t>
  </si>
  <si>
    <t>Massachusetts</t>
  </si>
  <si>
    <t>Florida</t>
  </si>
  <si>
    <t>Iowa</t>
  </si>
  <si>
    <t>Colorado</t>
  </si>
  <si>
    <t>New Hampshire</t>
  </si>
  <si>
    <t>Kansas</t>
  </si>
  <si>
    <t>Hawaii</t>
  </si>
  <si>
    <t>Rhode Island</t>
  </si>
  <si>
    <t>Kentucky</t>
  </si>
  <si>
    <t>Michigan</t>
  </si>
  <si>
    <t>Idaho</t>
  </si>
  <si>
    <t>Vermont</t>
  </si>
  <si>
    <t>Louisiana</t>
  </si>
  <si>
    <t>Minnesota</t>
  </si>
  <si>
    <t>Montana</t>
  </si>
  <si>
    <t>Subtotal</t>
  </si>
  <si>
    <t>Mississippi</t>
  </si>
  <si>
    <t>Missouri</t>
  </si>
  <si>
    <t>Nevada</t>
  </si>
  <si>
    <t>% of U.S. Total</t>
  </si>
  <si>
    <t>North Carolina</t>
  </si>
  <si>
    <t>Nebraska</t>
  </si>
  <si>
    <t>Oregon</t>
  </si>
  <si>
    <t>South Carolina</t>
  </si>
  <si>
    <t>North Dakota</t>
  </si>
  <si>
    <t>Utah</t>
  </si>
  <si>
    <t>Tennessee</t>
  </si>
  <si>
    <t>South Dakota</t>
  </si>
  <si>
    <t>Washington</t>
  </si>
  <si>
    <t>Middle States</t>
  </si>
  <si>
    <t>Virginia</t>
  </si>
  <si>
    <t>Wisconsin</t>
  </si>
  <si>
    <t>Wyoming</t>
  </si>
  <si>
    <t>Delaware</t>
  </si>
  <si>
    <t>Maryland</t>
  </si>
  <si>
    <t>New Jersey</t>
  </si>
  <si>
    <t>Southwest</t>
  </si>
  <si>
    <t>New York</t>
  </si>
  <si>
    <t>Arizona</t>
  </si>
  <si>
    <t>Ohio</t>
  </si>
  <si>
    <t>New Mexico</t>
  </si>
  <si>
    <t>U.S. Territories</t>
  </si>
  <si>
    <t>Pennsylvania</t>
  </si>
  <si>
    <t>Oklahoma</t>
  </si>
  <si>
    <t>West Virginia</t>
  </si>
  <si>
    <t>Texas</t>
  </si>
  <si>
    <t>U.S. Total</t>
  </si>
  <si>
    <t>Wash, D.C.</t>
  </si>
  <si>
    <t xml:space="preserve">All Active Alumni Living Outside the United States   </t>
  </si>
  <si>
    <t xml:space="preserve">By Continent and Country of Residence  </t>
  </si>
  <si>
    <t>North and Central America</t>
  </si>
  <si>
    <t>Asia Continued</t>
  </si>
  <si>
    <t>Oceania</t>
  </si>
  <si>
    <t>Vietnam</t>
  </si>
  <si>
    <t>Trinidad and Tobago</t>
  </si>
  <si>
    <t>Ivory Coast</t>
  </si>
  <si>
    <t>Macau</t>
  </si>
  <si>
    <t>Russia</t>
  </si>
  <si>
    <t>Syria</t>
  </si>
  <si>
    <t>International Total</t>
  </si>
  <si>
    <t>% of Intl Total</t>
  </si>
  <si>
    <t xml:space="preserve">Taiwan   </t>
  </si>
  <si>
    <t>Alumni Association Board (AAB)</t>
  </si>
  <si>
    <t>Twenty-three Voting Members:</t>
  </si>
  <si>
    <t>Twenty Directors – five elected each year for non-renewable four-year terms</t>
  </si>
  <si>
    <t xml:space="preserve">Two to three Ex-officio Members – VP for University Advancement, a student representative from the Highland Ambassadors, </t>
  </si>
  <si>
    <t>and a rotating representative from the Andrew Carnegie Society Executive Board</t>
  </si>
  <si>
    <t>Global Networks</t>
  </si>
  <si>
    <t>Awards and Recognition</t>
  </si>
  <si>
    <t>Online Services</t>
  </si>
  <si>
    <t>Reunions</t>
  </si>
  <si>
    <t>Student Programs</t>
  </si>
  <si>
    <t>Saint Kitts and Nevis</t>
  </si>
  <si>
    <t>Brunei</t>
  </si>
  <si>
    <t>South Korea</t>
  </si>
  <si>
    <t xml:space="preserve">All Active Alumni by Continent and Country of Current Residence, and Preferred Degree Level   </t>
  </si>
  <si>
    <r>
      <t xml:space="preserve">2) </t>
    </r>
    <r>
      <rPr>
        <b/>
        <sz val="10"/>
        <color rgb="FF000000"/>
        <rFont val="Calibri"/>
        <family val="2"/>
        <scheme val="minor"/>
      </rPr>
      <t>Philanthropy</t>
    </r>
  </si>
  <si>
    <t>Maldives</t>
  </si>
  <si>
    <t>Yemen</t>
  </si>
  <si>
    <t>Saint Vincent and the Grenadines</t>
  </si>
  <si>
    <t>Not Reported</t>
  </si>
  <si>
    <t>Bosnia-Herzegovina</t>
  </si>
  <si>
    <t xml:space="preserve">Mission: Cultivating a culture of engagement and philanthropy within Carnegie Mellon University’s global community. </t>
  </si>
  <si>
    <t>Strategic Objectives</t>
  </si>
  <si>
    <t>1) Engagement</t>
  </si>
  <si>
    <t xml:space="preserve">      Increase alumni and student involvement with the university and each other annually. </t>
  </si>
  <si>
    <t xml:space="preserve">      Work in partnership with colleagues across campus to achieve departmental, divisional and university goals.</t>
  </si>
  <si>
    <t>[MAP GOES HERE]</t>
  </si>
  <si>
    <t>Croatia</t>
  </si>
  <si>
    <t>Carnegie Mellon University Alumni Association</t>
  </si>
  <si>
    <t xml:space="preserve">      Educate and advocate the importance of philanthropy at Carnegie Mellon University.</t>
  </si>
  <si>
    <r>
      <t xml:space="preserve">3) </t>
    </r>
    <r>
      <rPr>
        <b/>
        <sz val="10"/>
        <color rgb="FF000000"/>
        <rFont val="Calibri"/>
        <family val="2"/>
        <scheme val="minor"/>
      </rPr>
      <t>Collaboration</t>
    </r>
  </si>
  <si>
    <t>Academic and Professional Programs</t>
  </si>
  <si>
    <t xml:space="preserve">CMU students and alumni alike possess a passion for learning.  The CMU Alumni Association provides professional development and lifelong learning  opportunities through two programs:  CMUConnect and CMUThink.  CMUConnect offers networking and professional development opportunities for alumni, while CMUThink provides intellectual experiences for alumni. </t>
  </si>
  <si>
    <t>One Staff Officer – Assistant VP for Alumni Relations; serves as Secretary of the AAB</t>
  </si>
  <si>
    <t>The Carnegie Mellon Global Network is made up of alumni, students and parents interested in building and maintaining connections with each other and the university. The Global Network is composed of Regional Networks where CMU enthusiasts are meeting around the globe to network, learn and socialize; and Interest Networks where communities are built around personal characteristics and student organization involvement.</t>
  </si>
  <si>
    <t>On-Campus Events</t>
  </si>
  <si>
    <t>Through traditions like Homecoming and Spring Carnival, the CMU Alumni Association strives to provide meaningful and fun experiences for alumni to connect with each other and the university on the Pittsburgh campus.</t>
  </si>
  <si>
    <t>Carnegie Mellon provides online services for alumni and students at alumni.cmu.edu, including an online directory, email forwarding, event calendars and registration, online giving, social media, regional and alumni interest networks web pages and online programs such as webinars, webcasts and online networking.</t>
  </si>
  <si>
    <t>The CMU Alumni Association works throughout the academic year to connect both undergraduate and graduate students with alumni, increase awareness of the lifelong connection to CMU and educate about the importance of philanthropy. Volunteer and engagement programs include: Highland Ambassadors, student spirit and engagement programs and various events throughout the year from orientation through commencement weekend.</t>
  </si>
  <si>
    <t>Volunteer Engagement</t>
  </si>
  <si>
    <t>Each year, over 4,000 alumni, students, staff, faculty, trustees and friends of the university dedicate their time and talents to CMU. Volunteer roles range from interviewing incoming students to planning events in your city or region to organizing reunions and everything in between. There are many opportunities to serve the university, leaving your mark and making CMU stronger. The CMU Alumni Association helps in matching volunteer interests with needs at the university, provides university insights and training during Volunteer Forum and recognizes volunteers for the impact they have on the university and our community.</t>
  </si>
  <si>
    <t>Fiscal Year 2017</t>
  </si>
  <si>
    <t xml:space="preserve">2010 - 2017   </t>
  </si>
  <si>
    <t>Malawi</t>
  </si>
  <si>
    <t>Lithuania</t>
  </si>
  <si>
    <t>Slovakia</t>
  </si>
  <si>
    <t>Taiwan</t>
  </si>
  <si>
    <t>St. Kitts and Nevis</t>
  </si>
  <si>
    <t>St.Vincent and The Grenadines</t>
  </si>
  <si>
    <t>The 5th, 10th, 25th, and 50th class reunions are celebrated in conjunction with Spring Carnival. In addition to the on-campus celebrations, regional and online opportunities will be created to engage as many classmates as possible in these anniversaries. The CMU Alumni Association also assists with events and activities around other significant anniversaries tied to class years, departments, organizations or other university groups.</t>
  </si>
  <si>
    <t xml:space="preserve">The CMU Alumni Association honors exceptional Carnegie Mellon alumni, students and faculty for their contributions to the university, their communities and their professions. Honorees are celebrated annually at a ceremony in Pittsburgh. Award nominations are accepted year-round. </t>
  </si>
  <si>
    <t>Three Alumni Officers serving two-year terms each – President, Past President, and President-Elect</t>
  </si>
  <si>
    <t>Alumni</t>
  </si>
  <si>
    <t>Data Source:</t>
  </si>
  <si>
    <t>Other Sources:</t>
  </si>
  <si>
    <t>Definitions:</t>
  </si>
  <si>
    <t xml:space="preserve">Former membership in an officially recognized student organization </t>
  </si>
  <si>
    <t>A shared personal characteristic (such as ethnicity, cultural background, or religion)</t>
  </si>
  <si>
    <t>A shared postgraduate professional experience (such as entrepreneurs, lawyers, doctors, etc.)</t>
  </si>
  <si>
    <t>Table of Contents</t>
  </si>
  <si>
    <t>Tab</t>
  </si>
  <si>
    <t>Data Sources and Definitions</t>
  </si>
  <si>
    <t>All Active Alumni Living Outside the United States By Continent and Country of Residence</t>
  </si>
  <si>
    <t>All Active Alumni Living in the United States by Region and State of Residence</t>
  </si>
  <si>
    <t>All Active Alumni by Continent and Country of Current Residence, and Preferred Degree Level</t>
  </si>
  <si>
    <t>The data used for the alumni section of this book are from the university’s alumni database as of July 1, 2017.</t>
  </si>
  <si>
    <t xml:space="preserve">or Carnegie Mellon University, who have completed at least one semester of classes in a degree program, and who have </t>
  </si>
  <si>
    <t>left the University in good standing and (b) all persons who have received an Honorary Degree from the University.</t>
  </si>
  <si>
    <t xml:space="preserve">affiliate with each other as a sub-group of the Carnegie Mellon Alumni Association. Alumni Interest Groups are formed </t>
  </si>
  <si>
    <t>around at least one of the following criteria:</t>
  </si>
  <si>
    <t xml:space="preserve">reflecting the Scottish heritage of Andrew Carnegie. In recent years, “chapter” is used with more frequency as new groups </t>
  </si>
  <si>
    <t>are formed. For ease of reference, “chapter” refers to both clans and chapters.</t>
  </si>
  <si>
    <t>college and preferred degree level, honorary alumni are within the “Other/Honorary” category</t>
  </si>
  <si>
    <r>
      <t xml:space="preserve">Carnegie Mellon Alumni Association Data: </t>
    </r>
    <r>
      <rPr>
        <sz val="10"/>
        <color rgb="FF000000"/>
        <rFont val="Calibri"/>
        <family val="2"/>
      </rPr>
      <t>Office of Alumni Relations and Annual Giving</t>
    </r>
  </si>
  <si>
    <r>
      <t xml:space="preserve">Alumni: </t>
    </r>
    <r>
      <rPr>
        <sz val="10"/>
        <color rgb="FF000000"/>
        <rFont val="Calibri"/>
        <family val="2"/>
      </rPr>
      <t xml:space="preserve">Defined as (a) all persons who have been admitted to any school or college of Carnegie Institute of Technology </t>
    </r>
  </si>
  <si>
    <r>
      <t>Active:</t>
    </r>
    <r>
      <rPr>
        <sz val="10"/>
        <color rgb="FF000000"/>
        <rFont val="Calibri"/>
        <family val="2"/>
      </rPr>
      <t xml:space="preserve"> Defined as all alumni who maintain a current postal or e-mail address</t>
    </r>
  </si>
  <si>
    <r>
      <t>E-mail Only:</t>
    </r>
    <r>
      <rPr>
        <sz val="10"/>
        <color rgb="FF000000"/>
        <rFont val="Calibri"/>
        <family val="2"/>
      </rPr>
      <t xml:space="preserve"> Indicates that the only contact information available is e-mail address</t>
    </r>
  </si>
  <si>
    <r>
      <t xml:space="preserve">Alumni Interest Group: </t>
    </r>
    <r>
      <rPr>
        <sz val="10"/>
        <color rgb="FF000000"/>
        <rFont val="Calibri"/>
        <family val="2"/>
      </rPr>
      <t xml:space="preserve">Any group of Carnegie Mellon alumni who share a common interest or bond and who desire to </t>
    </r>
  </si>
  <si>
    <r>
      <t>Chapter:</t>
    </r>
    <r>
      <rPr>
        <sz val="10"/>
        <color rgb="FF000000"/>
        <rFont val="Calibri"/>
        <family val="2"/>
      </rPr>
      <t xml:space="preserve"> Historically, “clan” was chosen to describe the regional alumni groups of the Carnegie Mellon Alumni Association, </t>
    </r>
  </si>
  <si>
    <r>
      <t xml:space="preserve">Honorary Alumni: </t>
    </r>
    <r>
      <rPr>
        <sz val="10"/>
        <color rgb="FF000000"/>
        <rFont val="Calibri"/>
        <family val="2"/>
      </rPr>
      <t xml:space="preserve">For degree level, honorary alumni are counted within the “Non-Grad/Certificate” category; for degree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</si>
</sst>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42">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0"/>
      <name val="Arial"/>
      <family val="2"/>
    </font>
    <font>
      <sz val="10"/>
      <name val="Calibri"/>
      <family val="2"/>
      <scheme val="minor"/>
    </font>
    <font>
      <b/>
      <sz val="10"/>
      <name val="Calibri"/>
      <family val="2"/>
      <scheme val="minor"/>
    </font>
    <font>
      <sz val="10"/>
      <color rgb="FF002288"/>
      <name val="Calibri"/>
      <family val="2"/>
      <scheme val="minor"/>
    </font>
    <font>
      <b/>
      <sz val="10"/>
      <color rgb="FF002288"/>
      <name val="Calibri"/>
      <family val="2"/>
      <scheme val="minor"/>
    </font>
    <font>
      <sz val="10"/>
      <color rgb="FF000000"/>
      <name val="Calibri"/>
      <family val="2"/>
      <scheme val="minor"/>
    </font>
    <font>
      <b/>
      <sz val="9"/>
      <name val="Calibri"/>
      <family val="2"/>
      <scheme val="minor"/>
    </font>
    <font>
      <sz val="9"/>
      <name val="Calibri"/>
      <family val="2"/>
      <scheme val="minor"/>
    </font>
    <font>
      <sz val="10"/>
      <name val="Geneva"/>
      <family val="2"/>
    </font>
    <font>
      <sz val="10"/>
      <color rgb="FF003399"/>
      <name val="Arial"/>
      <family val="2"/>
    </font>
    <font>
      <sz val="10"/>
      <color indexed="8"/>
      <name val="Calibri"/>
      <family val="2"/>
      <scheme val="minor"/>
    </font>
    <font>
      <b/>
      <sz val="10"/>
      <color indexed="8"/>
      <name val="Calibri"/>
      <family val="2"/>
      <scheme val="minor"/>
    </font>
    <font>
      <b/>
      <sz val="10"/>
      <color rgb="FF000000"/>
      <name val="Calibri"/>
      <family val="2"/>
      <scheme val="minor"/>
    </font>
    <font>
      <b/>
      <sz val="10"/>
      <color rgb="FFFF0000"/>
      <name val="Calibri"/>
      <family val="2"/>
      <scheme val="minor"/>
    </font>
    <font>
      <u/>
      <sz val="11"/>
      <color rgb="FF0000FF"/>
      <name val="Calibri"/>
      <family val="2"/>
      <scheme val="minor"/>
    </font>
    <font>
      <u/>
      <sz val="11"/>
      <color rgb="FF800080"/>
      <name val="Calibri"/>
      <family val="2"/>
      <scheme val="minor"/>
    </font>
    <font>
      <b/>
      <sz val="10"/>
      <color rgb="FF000000"/>
      <name val="Calibri"/>
      <family val="2"/>
    </font>
    <font>
      <sz val="10"/>
      <color theme="1"/>
      <name val="Calibri"/>
      <family val="2"/>
      <scheme val="minor"/>
    </font>
    <font>
      <u/>
      <sz val="10"/>
      <color rgb="FF0000FF"/>
      <name val="Calibri"/>
      <family val="2"/>
      <scheme val="minor"/>
    </font>
    <font>
      <sz val="10"/>
      <color rgb="FF00000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49">
    <xf numFmtId="0" fontId="0"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0" fontId="21" fillId="0" borderId="0"/>
    <xf numFmtId="43"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43" fontId="21" fillId="0" borderId="0" applyFont="0" applyFill="0" applyBorder="0" applyAlignment="0" applyProtection="0"/>
    <xf numFmtId="0" fontId="2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cellStyleXfs>
  <cellXfs count="118">
    <xf numFmtId="0" fontId="21" fillId="0" borderId="0" xfId="0" applyFont="1"/>
    <xf numFmtId="0" fontId="23" fillId="0" borderId="0" xfId="0" applyFont="1"/>
    <xf numFmtId="0" fontId="24" fillId="0" borderId="0" xfId="0" applyFont="1"/>
    <xf numFmtId="0" fontId="24" fillId="0" borderId="0" xfId="0" applyFont="1" applyAlignment="1">
      <alignment vertical="top" wrapText="1"/>
    </xf>
    <xf numFmtId="0" fontId="23" fillId="0" borderId="0" xfId="0" applyFont="1" applyAlignment="1">
      <alignment horizontal="right"/>
    </xf>
    <xf numFmtId="0" fontId="23" fillId="0" borderId="0" xfId="0" applyFont="1" applyAlignment="1">
      <alignment vertical="top" wrapText="1"/>
    </xf>
    <xf numFmtId="0" fontId="24" fillId="0" borderId="0" xfId="0" applyFont="1" applyAlignment="1">
      <alignment horizontal="right"/>
    </xf>
    <xf numFmtId="0" fontId="23" fillId="0" borderId="0" xfId="0" applyFont="1" applyAlignment="1">
      <alignment horizontal="left"/>
    </xf>
    <xf numFmtId="0" fontId="24" fillId="0" borderId="0" xfId="0" applyFont="1" applyAlignment="1">
      <alignment horizontal="left" vertical="top"/>
    </xf>
    <xf numFmtId="0" fontId="24" fillId="0" borderId="0" xfId="0" applyFont="1" applyFill="1" applyAlignment="1">
      <alignment horizontal="left" vertical="top"/>
    </xf>
    <xf numFmtId="3" fontId="24" fillId="33" borderId="0" xfId="0" applyNumberFormat="1" applyFont="1" applyFill="1" applyAlignment="1">
      <alignment horizontal="right" vertical="top"/>
    </xf>
    <xf numFmtId="3" fontId="24" fillId="0" borderId="0" xfId="0" applyNumberFormat="1" applyFont="1" applyFill="1" applyAlignment="1">
      <alignment horizontal="right" vertical="top"/>
    </xf>
    <xf numFmtId="0" fontId="23" fillId="0" borderId="0" xfId="0" applyFont="1" applyAlignment="1"/>
    <xf numFmtId="0" fontId="25" fillId="0" borderId="0" xfId="0" applyFont="1" applyAlignment="1">
      <alignment horizontal="left"/>
    </xf>
    <xf numFmtId="0" fontId="25" fillId="0" borderId="0" xfId="0" applyFont="1" applyAlignment="1">
      <alignment horizontal="right"/>
    </xf>
    <xf numFmtId="0" fontId="26" fillId="0" borderId="0" xfId="0" applyFont="1" applyAlignment="1">
      <alignment horizontal="right"/>
    </xf>
    <xf numFmtId="0" fontId="23" fillId="0" borderId="0" xfId="0" applyFont="1" applyAlignment="1">
      <alignment vertical="center"/>
    </xf>
    <xf numFmtId="3" fontId="24" fillId="0" borderId="0" xfId="0" applyNumberFormat="1" applyFont="1"/>
    <xf numFmtId="3" fontId="23" fillId="0" borderId="0" xfId="0" applyNumberFormat="1" applyFont="1" applyAlignment="1">
      <alignment horizontal="right"/>
    </xf>
    <xf numFmtId="0" fontId="24" fillId="34" borderId="0" xfId="0" applyFont="1" applyFill="1" applyAlignment="1">
      <alignment horizontal="right" vertical="top" wrapText="1"/>
    </xf>
    <xf numFmtId="3" fontId="23" fillId="34" borderId="0" xfId="0" applyNumberFormat="1" applyFont="1" applyFill="1" applyAlignment="1">
      <alignment horizontal="right" vertical="top"/>
    </xf>
    <xf numFmtId="0" fontId="23" fillId="34" borderId="0" xfId="0" applyFont="1" applyFill="1" applyAlignment="1">
      <alignment horizontal="right" vertical="top"/>
    </xf>
    <xf numFmtId="0" fontId="27" fillId="34" borderId="0" xfId="0" applyFont="1" applyFill="1" applyAlignment="1">
      <alignment horizontal="right" vertical="top"/>
    </xf>
    <xf numFmtId="3" fontId="27" fillId="34" borderId="0" xfId="0" applyNumberFormat="1" applyFont="1" applyFill="1" applyAlignment="1">
      <alignment horizontal="right" vertical="top"/>
    </xf>
    <xf numFmtId="0" fontId="24" fillId="0" borderId="0" xfId="0" applyFont="1" applyAlignment="1">
      <alignment wrapText="1"/>
    </xf>
    <xf numFmtId="3" fontId="23" fillId="35" borderId="0" xfId="0" applyNumberFormat="1" applyFont="1" applyFill="1" applyAlignment="1">
      <alignment horizontal="right" vertical="top"/>
    </xf>
    <xf numFmtId="0" fontId="23" fillId="35" borderId="0" xfId="0" applyFont="1" applyFill="1" applyAlignment="1">
      <alignment horizontal="right" vertical="top"/>
    </xf>
    <xf numFmtId="3" fontId="24" fillId="35" borderId="0" xfId="0" applyNumberFormat="1" applyFont="1" applyFill="1" applyAlignment="1">
      <alignment horizontal="right" vertical="top"/>
    </xf>
    <xf numFmtId="0" fontId="25" fillId="0" borderId="0" xfId="0" applyFont="1" applyAlignment="1"/>
    <xf numFmtId="0" fontId="24" fillId="33" borderId="0" xfId="0" applyFont="1" applyFill="1" applyBorder="1" applyAlignment="1">
      <alignment horizontal="center"/>
    </xf>
    <xf numFmtId="0" fontId="24" fillId="34" borderId="0" xfId="0" applyFont="1" applyFill="1" applyAlignment="1">
      <alignment horizontal="right" vertical="top"/>
    </xf>
    <xf numFmtId="0" fontId="24" fillId="35" borderId="0" xfId="0" applyFont="1" applyFill="1" applyAlignment="1">
      <alignment horizontal="right" vertical="top"/>
    </xf>
    <xf numFmtId="0" fontId="27" fillId="0" borderId="0" xfId="0" applyFont="1" applyAlignment="1"/>
    <xf numFmtId="0" fontId="27" fillId="0" borderId="0" xfId="0" applyFont="1" applyFill="1" applyAlignment="1"/>
    <xf numFmtId="0" fontId="26" fillId="0" borderId="0" xfId="0" applyFont="1" applyFill="1" applyAlignment="1"/>
    <xf numFmtId="0" fontId="27" fillId="35" borderId="0" xfId="0" applyFont="1" applyFill="1" applyAlignment="1">
      <alignment horizontal="right" vertical="top"/>
    </xf>
    <xf numFmtId="3" fontId="27" fillId="35" borderId="0" xfId="0" applyNumberFormat="1" applyFont="1" applyFill="1" applyAlignment="1">
      <alignment horizontal="right" vertical="top"/>
    </xf>
    <xf numFmtId="0" fontId="24" fillId="0" borderId="0" xfId="0" applyFont="1" applyAlignment="1"/>
    <xf numFmtId="0" fontId="24" fillId="35" borderId="0" xfId="0" applyFont="1" applyFill="1" applyAlignment="1">
      <alignment wrapText="1"/>
    </xf>
    <xf numFmtId="0" fontId="23" fillId="35" borderId="0" xfId="0" applyFont="1" applyFill="1" applyAlignment="1">
      <alignment vertical="top" wrapText="1"/>
    </xf>
    <xf numFmtId="0" fontId="28" fillId="0" borderId="0" xfId="0" applyFont="1" applyAlignment="1">
      <alignment horizontal="left" vertical="center"/>
    </xf>
    <xf numFmtId="0" fontId="29" fillId="35" borderId="0" xfId="0" applyFont="1" applyFill="1" applyAlignment="1">
      <alignment vertical="center"/>
    </xf>
    <xf numFmtId="0" fontId="28" fillId="0" borderId="0" xfId="0" applyFont="1" applyAlignment="1">
      <alignment horizontal="left" vertical="top" wrapText="1"/>
    </xf>
    <xf numFmtId="0" fontId="28" fillId="35" borderId="0" xfId="0" applyFont="1" applyFill="1" applyAlignment="1">
      <alignment vertical="center"/>
    </xf>
    <xf numFmtId="0" fontId="29" fillId="0" borderId="0" xfId="0" applyFont="1" applyAlignment="1">
      <alignment horizontal="left" vertical="top"/>
    </xf>
    <xf numFmtId="0" fontId="28" fillId="0" borderId="0" xfId="0" applyFont="1" applyAlignment="1">
      <alignment horizontal="left" vertical="top"/>
    </xf>
    <xf numFmtId="1" fontId="28" fillId="0" borderId="0" xfId="0" applyNumberFormat="1" applyFont="1" applyAlignment="1">
      <alignment horizontal="left" vertical="center"/>
    </xf>
    <xf numFmtId="0" fontId="24" fillId="33" borderId="0" xfId="0" applyFont="1" applyFill="1" applyBorder="1" applyAlignment="1">
      <alignment horizontal="center" vertical="center"/>
    </xf>
    <xf numFmtId="0" fontId="29" fillId="34" borderId="0" xfId="0" applyFont="1" applyFill="1" applyBorder="1" applyAlignment="1">
      <alignment horizontal="right" vertical="center" indent="1"/>
    </xf>
    <xf numFmtId="0" fontId="28" fillId="34" borderId="0" xfId="0" applyFont="1" applyFill="1" applyBorder="1" applyAlignment="1">
      <alignment horizontal="right" vertical="center" indent="1"/>
    </xf>
    <xf numFmtId="0" fontId="28" fillId="33" borderId="0" xfId="0" applyFont="1" applyFill="1" applyBorder="1" applyAlignment="1">
      <alignment horizontal="right" vertical="center" indent="1"/>
    </xf>
    <xf numFmtId="3" fontId="29" fillId="34" borderId="0" xfId="0" applyNumberFormat="1" applyFont="1" applyFill="1" applyBorder="1" applyAlignment="1">
      <alignment horizontal="right" vertical="center" indent="1"/>
    </xf>
    <xf numFmtId="3" fontId="28" fillId="34" borderId="0" xfId="0" applyNumberFormat="1" applyFont="1" applyFill="1" applyBorder="1" applyAlignment="1">
      <alignment horizontal="right" vertical="center" indent="1"/>
    </xf>
    <xf numFmtId="3" fontId="28" fillId="33" borderId="0" xfId="0" applyNumberFormat="1" applyFont="1" applyFill="1" applyBorder="1" applyAlignment="1">
      <alignment horizontal="right" vertical="center" indent="1"/>
    </xf>
    <xf numFmtId="3" fontId="29" fillId="34" borderId="0" xfId="0" applyNumberFormat="1" applyFont="1" applyFill="1" applyAlignment="1">
      <alignment horizontal="right" vertical="center" indent="1"/>
    </xf>
    <xf numFmtId="3" fontId="28" fillId="34" borderId="0" xfId="0" applyNumberFormat="1" applyFont="1" applyFill="1" applyAlignment="1">
      <alignment horizontal="right" vertical="center" indent="1"/>
    </xf>
    <xf numFmtId="3" fontId="28" fillId="35" borderId="0" xfId="0" applyNumberFormat="1" applyFont="1" applyFill="1" applyBorder="1" applyAlignment="1">
      <alignment horizontal="right" vertical="center" indent="1"/>
    </xf>
    <xf numFmtId="0" fontId="28" fillId="35" borderId="0" xfId="0" applyFont="1" applyFill="1" applyBorder="1" applyAlignment="1">
      <alignment horizontal="right" vertical="center" indent="1"/>
    </xf>
    <xf numFmtId="0" fontId="29" fillId="35" borderId="0" xfId="0" applyFont="1" applyFill="1" applyBorder="1" applyAlignment="1">
      <alignment horizontal="right" vertical="center" indent="1"/>
    </xf>
    <xf numFmtId="3" fontId="29" fillId="35" borderId="0" xfId="0" applyNumberFormat="1" applyFont="1" applyFill="1" applyBorder="1" applyAlignment="1">
      <alignment horizontal="right" vertical="center" indent="1"/>
    </xf>
    <xf numFmtId="3" fontId="29" fillId="35" borderId="0" xfId="0" applyNumberFormat="1" applyFont="1" applyFill="1" applyAlignment="1">
      <alignment horizontal="right" vertical="center" indent="1"/>
    </xf>
    <xf numFmtId="0" fontId="23" fillId="35" borderId="0" xfId="0" applyFont="1" applyFill="1" applyAlignment="1">
      <alignment horizontal="center" vertical="top" wrapText="1"/>
    </xf>
    <xf numFmtId="0" fontId="24" fillId="35" borderId="0" xfId="0" applyFont="1" applyFill="1" applyAlignment="1">
      <alignment horizontal="right" vertical="top" wrapText="1"/>
    </xf>
    <xf numFmtId="0" fontId="22" fillId="0" borderId="0" xfId="89" applyFont="1"/>
    <xf numFmtId="0" fontId="24" fillId="0" borderId="0" xfId="88" applyFont="1"/>
    <xf numFmtId="0" fontId="31" fillId="0" borderId="0" xfId="0" applyFont="1"/>
    <xf numFmtId="0" fontId="23" fillId="0" borderId="0" xfId="88" applyFont="1"/>
    <xf numFmtId="3" fontId="27" fillId="0" borderId="0" xfId="0" applyNumberFormat="1" applyFont="1" applyFill="1" applyAlignment="1">
      <alignment vertical="top" wrapText="1"/>
    </xf>
    <xf numFmtId="0" fontId="23" fillId="0" borderId="0" xfId="88" applyFont="1" applyFill="1" applyBorder="1" applyAlignment="1">
      <alignment horizontal="left"/>
    </xf>
    <xf numFmtId="0" fontId="27" fillId="0" borderId="0" xfId="0" applyFont="1" applyFill="1" applyAlignment="1">
      <alignment vertical="top" wrapText="1"/>
    </xf>
    <xf numFmtId="0" fontId="32" fillId="0" borderId="0" xfId="88" applyNumberFormat="1" applyFont="1" applyFill="1" applyBorder="1" applyAlignment="1" applyProtection="1">
      <alignment horizontal="left"/>
    </xf>
    <xf numFmtId="3" fontId="33" fillId="0" borderId="0" xfId="88" applyNumberFormat="1" applyFont="1" applyFill="1" applyBorder="1" applyAlignment="1" applyProtection="1">
      <alignment horizontal="right"/>
    </xf>
    <xf numFmtId="3" fontId="33" fillId="0" borderId="0" xfId="88" applyNumberFormat="1" applyFont="1" applyFill="1" applyBorder="1" applyAlignment="1" applyProtection="1">
      <alignment horizontal="left"/>
    </xf>
    <xf numFmtId="9" fontId="33" fillId="0" borderId="0" xfId="88" applyNumberFormat="1" applyFont="1" applyFill="1" applyBorder="1" applyAlignment="1" applyProtection="1">
      <alignment horizontal="right"/>
    </xf>
    <xf numFmtId="9" fontId="33" fillId="0" borderId="0" xfId="88" applyNumberFormat="1" applyFont="1" applyFill="1" applyBorder="1" applyAlignment="1" applyProtection="1">
      <alignment horizontal="left"/>
    </xf>
    <xf numFmtId="0" fontId="33" fillId="0" borderId="0" xfId="88" applyNumberFormat="1" applyFont="1" applyFill="1" applyBorder="1" applyAlignment="1" applyProtection="1">
      <alignment horizontal="left"/>
    </xf>
    <xf numFmtId="0" fontId="23" fillId="0" borderId="0" xfId="88" applyFont="1" applyFill="1" applyBorder="1" applyAlignment="1">
      <alignment horizontal="right"/>
    </xf>
    <xf numFmtId="0" fontId="23" fillId="0" borderId="0" xfId="88" applyFont="1" applyFill="1" applyAlignment="1">
      <alignment horizontal="left"/>
    </xf>
    <xf numFmtId="0" fontId="23" fillId="0" borderId="0" xfId="88" applyFont="1" applyFill="1" applyAlignment="1">
      <alignment horizontal="right"/>
    </xf>
    <xf numFmtId="0" fontId="24" fillId="0" borderId="0" xfId="88" applyFont="1" applyFill="1" applyBorder="1" applyAlignment="1">
      <alignment horizontal="left"/>
    </xf>
    <xf numFmtId="0" fontId="23" fillId="0" borderId="0" xfId="88" applyFont="1" applyFill="1" applyAlignment="1"/>
    <xf numFmtId="9" fontId="24" fillId="0" borderId="0" xfId="88" applyNumberFormat="1" applyFont="1" applyFill="1" applyBorder="1" applyAlignment="1">
      <alignment horizontal="right"/>
    </xf>
    <xf numFmtId="0" fontId="24" fillId="0" borderId="0" xfId="88" applyFont="1" applyFill="1" applyAlignment="1">
      <alignment horizontal="left"/>
    </xf>
    <xf numFmtId="0" fontId="24" fillId="0" borderId="0" xfId="88" applyFont="1" applyFill="1" applyAlignment="1">
      <alignment horizontal="right"/>
    </xf>
    <xf numFmtId="1" fontId="24" fillId="0" borderId="0" xfId="88" applyNumberFormat="1" applyFont="1" applyFill="1" applyBorder="1" applyAlignment="1">
      <alignment horizontal="right"/>
    </xf>
    <xf numFmtId="3" fontId="24" fillId="0" borderId="0" xfId="88" applyNumberFormat="1" applyFont="1" applyFill="1" applyAlignment="1">
      <alignment horizontal="left"/>
    </xf>
    <xf numFmtId="3" fontId="24" fillId="0" borderId="0" xfId="88" applyNumberFormat="1" applyFont="1" applyFill="1" applyBorder="1" applyAlignment="1">
      <alignment horizontal="right"/>
    </xf>
    <xf numFmtId="0" fontId="23" fillId="0" borderId="0" xfId="88" applyFont="1" applyFill="1"/>
    <xf numFmtId="0" fontId="22" fillId="0" borderId="0" xfId="89" applyFont="1" applyFill="1"/>
    <xf numFmtId="0" fontId="23" fillId="0" borderId="0" xfId="88" applyFont="1" applyFill="1" applyAlignment="1">
      <alignment horizontal="left" vertical="center"/>
    </xf>
    <xf numFmtId="0" fontId="27" fillId="0" borderId="0" xfId="0" applyFont="1"/>
    <xf numFmtId="0" fontId="34" fillId="0" borderId="0" xfId="0" applyFont="1"/>
    <xf numFmtId="3" fontId="34" fillId="0" borderId="0" xfId="87" applyNumberFormat="1" applyFont="1"/>
    <xf numFmtId="0" fontId="27" fillId="0" borderId="0" xfId="0" applyFont="1" applyAlignment="1">
      <alignment wrapText="1"/>
    </xf>
    <xf numFmtId="0" fontId="27" fillId="0" borderId="0" xfId="0" applyFont="1" applyFill="1"/>
    <xf numFmtId="0" fontId="23" fillId="0" borderId="0" xfId="0" applyFont="1" applyFill="1" applyAlignment="1"/>
    <xf numFmtId="3" fontId="34" fillId="0" borderId="0" xfId="0" applyNumberFormat="1" applyFont="1"/>
    <xf numFmtId="3" fontId="27" fillId="0" borderId="0" xfId="0" applyNumberFormat="1" applyFont="1"/>
    <xf numFmtId="0" fontId="24" fillId="33" borderId="0" xfId="0" applyFont="1" applyFill="1" applyBorder="1" applyAlignment="1">
      <alignment horizontal="center" wrapText="1"/>
    </xf>
    <xf numFmtId="0" fontId="24" fillId="0" borderId="0" xfId="0" applyFont="1" applyAlignment="1">
      <alignment vertical="top"/>
    </xf>
    <xf numFmtId="0" fontId="35" fillId="34" borderId="0" xfId="0" applyFont="1" applyFill="1" applyAlignment="1">
      <alignment horizontal="right" vertical="top"/>
    </xf>
    <xf numFmtId="0" fontId="35" fillId="35" borderId="0" xfId="0" applyFont="1" applyFill="1" applyAlignment="1">
      <alignment horizontal="right" vertical="top"/>
    </xf>
    <xf numFmtId="9" fontId="34" fillId="0" borderId="0" xfId="0" applyNumberFormat="1" applyFont="1"/>
    <xf numFmtId="0" fontId="28" fillId="35" borderId="0" xfId="0" applyFont="1" applyFill="1" applyAlignment="1">
      <alignment horizontal="left" vertical="top"/>
    </xf>
    <xf numFmtId="0" fontId="0" fillId="0" borderId="0" xfId="0"/>
    <xf numFmtId="0" fontId="27" fillId="0" borderId="0" xfId="0" applyFont="1"/>
    <xf numFmtId="0" fontId="27" fillId="0" borderId="0" xfId="0" applyFont="1" applyAlignment="1">
      <alignment vertical="top" wrapText="1"/>
    </xf>
    <xf numFmtId="0" fontId="34" fillId="0" borderId="0" xfId="0" applyFont="1" applyAlignment="1">
      <alignment vertical="top" wrapText="1"/>
    </xf>
    <xf numFmtId="0" fontId="38" fillId="0" borderId="0" xfId="0" applyFont="1" applyAlignment="1">
      <alignment vertical="center"/>
    </xf>
    <xf numFmtId="0" fontId="19" fillId="0" borderId="0" xfId="0" applyFont="1"/>
    <xf numFmtId="0" fontId="19" fillId="0" borderId="0" xfId="0" applyFont="1" applyAlignment="1">
      <alignment horizontal="right"/>
    </xf>
    <xf numFmtId="0" fontId="39" fillId="0" borderId="0" xfId="0" applyFont="1" applyAlignment="1">
      <alignment horizontal="right"/>
    </xf>
    <xf numFmtId="0" fontId="40" fillId="0" borderId="0" xfId="147" applyFont="1"/>
    <xf numFmtId="0" fontId="41" fillId="0" borderId="0" xfId="0" applyFont="1" applyAlignment="1">
      <alignment vertical="center"/>
    </xf>
    <xf numFmtId="0" fontId="38" fillId="0" borderId="0" xfId="0" applyFont="1" applyAlignment="1">
      <alignment horizontal="left" vertical="center" indent="2"/>
    </xf>
    <xf numFmtId="0" fontId="41" fillId="0" borderId="0" xfId="0" applyFont="1" applyAlignment="1">
      <alignment horizontal="left" vertical="center" indent="2"/>
    </xf>
    <xf numFmtId="0" fontId="38" fillId="0" borderId="0" xfId="0" applyFont="1" applyAlignment="1">
      <alignment horizontal="left" vertical="center" indent="6"/>
    </xf>
    <xf numFmtId="0" fontId="41" fillId="0" borderId="0" xfId="0" applyFont="1" applyAlignment="1">
      <alignment horizontal="left" vertical="center" indent="6"/>
    </xf>
  </cellXfs>
  <cellStyles count="149">
    <cellStyle name="20% - Accent1" xfId="19" builtinId="30" customBuiltin="1"/>
    <cellStyle name="20% - Accent1 2" xfId="135"/>
    <cellStyle name="20% - Accent2" xfId="23" builtinId="34" customBuiltin="1"/>
    <cellStyle name="20% - Accent2 2" xfId="137"/>
    <cellStyle name="20% - Accent3" xfId="27" builtinId="38" customBuiltin="1"/>
    <cellStyle name="20% - Accent3 2" xfId="139"/>
    <cellStyle name="20% - Accent4" xfId="31" builtinId="42" customBuiltin="1"/>
    <cellStyle name="20% - Accent4 2" xfId="141"/>
    <cellStyle name="20% - Accent5" xfId="35" builtinId="46" customBuiltin="1"/>
    <cellStyle name="20% - Accent5 2" xfId="143"/>
    <cellStyle name="20% - Accent6" xfId="39" builtinId="50" customBuiltin="1"/>
    <cellStyle name="20% - Accent6 2" xfId="145"/>
    <cellStyle name="40% - Accent1" xfId="20" builtinId="31" customBuiltin="1"/>
    <cellStyle name="40% - Accent1 2" xfId="136"/>
    <cellStyle name="40% - Accent2" xfId="24" builtinId="35" customBuiltin="1"/>
    <cellStyle name="40% - Accent2 2" xfId="138"/>
    <cellStyle name="40% - Accent3" xfId="28" builtinId="39" customBuiltin="1"/>
    <cellStyle name="40% - Accent3 2" xfId="140"/>
    <cellStyle name="40% - Accent4" xfId="32" builtinId="43" customBuiltin="1"/>
    <cellStyle name="40% - Accent4 2" xfId="142"/>
    <cellStyle name="40% - Accent5" xfId="36" builtinId="47" customBuiltin="1"/>
    <cellStyle name="40% - Accent5 2" xfId="144"/>
    <cellStyle name="40% - Accent6" xfId="40" builtinId="51" customBuiltin="1"/>
    <cellStyle name="40% - Accent6 2" xfId="146"/>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87" builtinId="3"/>
    <cellStyle name="Comma 2" xfId="43"/>
    <cellStyle name="Explanatory Text" xfId="16" builtinId="53" customBuiltin="1"/>
    <cellStyle name="Followed Hyperlink" xfId="148"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147" builtinId="8" customBuiltin="1"/>
    <cellStyle name="Input" xfId="9" builtinId="20" customBuiltin="1"/>
    <cellStyle name="Linked Cell" xfId="12" builtinId="24" customBuiltin="1"/>
    <cellStyle name="Neutral" xfId="8" builtinId="28" customBuiltin="1"/>
    <cellStyle name="Normal" xfId="0" builtinId="0"/>
    <cellStyle name="Normal 10" xfId="44"/>
    <cellStyle name="Normal 10 2" xfId="45"/>
    <cellStyle name="Normal 10 2 2" xfId="91"/>
    <cellStyle name="Normal 10 3" xfId="90"/>
    <cellStyle name="Normal 11" xfId="46"/>
    <cellStyle name="Normal 11 2" xfId="47"/>
    <cellStyle name="Normal 11 2 2" xfId="93"/>
    <cellStyle name="Normal 11 3" xfId="92"/>
    <cellStyle name="Normal 12" xfId="48"/>
    <cellStyle name="Normal 12 2" xfId="94"/>
    <cellStyle name="Normal 13" xfId="49"/>
    <cellStyle name="Normal 13 2" xfId="95"/>
    <cellStyle name="Normal 14" xfId="50"/>
    <cellStyle name="Normal 14 2" xfId="96"/>
    <cellStyle name="Normal 16" xfId="51"/>
    <cellStyle name="Normal 16 2" xfId="97"/>
    <cellStyle name="Normal 17" xfId="52"/>
    <cellStyle name="Normal 17 2" xfId="98"/>
    <cellStyle name="Normal 18" xfId="53"/>
    <cellStyle name="Normal 18 2" xfId="99"/>
    <cellStyle name="Normal 19" xfId="54"/>
    <cellStyle name="Normal 19 2" xfId="100"/>
    <cellStyle name="Normal 2" xfId="42"/>
    <cellStyle name="Normal 20" xfId="55"/>
    <cellStyle name="Normal 20 2" xfId="101"/>
    <cellStyle name="Normal 21" xfId="56"/>
    <cellStyle name="Normal 21 2" xfId="102"/>
    <cellStyle name="Normal 22" xfId="57"/>
    <cellStyle name="Normal 22 2" xfId="103"/>
    <cellStyle name="Normal 23" xfId="58"/>
    <cellStyle name="Normal 23 2" xfId="104"/>
    <cellStyle name="Normal 3" xfId="133"/>
    <cellStyle name="Normal 5" xfId="59"/>
    <cellStyle name="Normal 5 2" xfId="60"/>
    <cellStyle name="Normal 5 2 2" xfId="106"/>
    <cellStyle name="Normal 5 3" xfId="105"/>
    <cellStyle name="Normal 7" xfId="61"/>
    <cellStyle name="Normal 7 2" xfId="62"/>
    <cellStyle name="Normal 7 2 2" xfId="108"/>
    <cellStyle name="Normal 7 3" xfId="107"/>
    <cellStyle name="Normal 8" xfId="63"/>
    <cellStyle name="Normal 8 2" xfId="64"/>
    <cellStyle name="Normal 8 2 2" xfId="110"/>
    <cellStyle name="Normal 8 3" xfId="109"/>
    <cellStyle name="Normal_5_Fact Book_2007_08_Alumni" xfId="89"/>
    <cellStyle name="Normal_UG Map 2009" xfId="88"/>
    <cellStyle name="Note" xfId="15" builtinId="10" customBuiltin="1"/>
    <cellStyle name="Note 10" xfId="65"/>
    <cellStyle name="Note 10 2" xfId="111"/>
    <cellStyle name="Note 11" xfId="66"/>
    <cellStyle name="Note 11 2" xfId="112"/>
    <cellStyle name="Note 12" xfId="67"/>
    <cellStyle name="Note 12 2" xfId="113"/>
    <cellStyle name="Note 13" xfId="68"/>
    <cellStyle name="Note 13 2" xfId="114"/>
    <cellStyle name="Note 14" xfId="69"/>
    <cellStyle name="Note 14 2" xfId="115"/>
    <cellStyle name="Note 15" xfId="70"/>
    <cellStyle name="Note 15 2" xfId="116"/>
    <cellStyle name="Note 16" xfId="71"/>
    <cellStyle name="Note 16 2" xfId="117"/>
    <cellStyle name="Note 17" xfId="72"/>
    <cellStyle name="Note 17 2" xfId="118"/>
    <cellStyle name="Note 18" xfId="73"/>
    <cellStyle name="Note 18 2" xfId="119"/>
    <cellStyle name="Note 19" xfId="74"/>
    <cellStyle name="Note 19 2" xfId="120"/>
    <cellStyle name="Note 2" xfId="75"/>
    <cellStyle name="Note 2 2" xfId="121"/>
    <cellStyle name="Note 20" xfId="76"/>
    <cellStyle name="Note 20 2" xfId="122"/>
    <cellStyle name="Note 21" xfId="77"/>
    <cellStyle name="Note 21 2" xfId="123"/>
    <cellStyle name="Note 22" xfId="78"/>
    <cellStyle name="Note 22 2" xfId="124"/>
    <cellStyle name="Note 23" xfId="79"/>
    <cellStyle name="Note 23 2" xfId="125"/>
    <cellStyle name="Note 24" xfId="134"/>
    <cellStyle name="Note 3" xfId="80"/>
    <cellStyle name="Note 3 2" xfId="126"/>
    <cellStyle name="Note 4" xfId="81"/>
    <cellStyle name="Note 4 2" xfId="127"/>
    <cellStyle name="Note 5" xfId="82"/>
    <cellStyle name="Note 5 2" xfId="128"/>
    <cellStyle name="Note 6" xfId="83"/>
    <cellStyle name="Note 6 2" xfId="129"/>
    <cellStyle name="Note 7" xfId="84"/>
    <cellStyle name="Note 7 2" xfId="130"/>
    <cellStyle name="Note 8" xfId="85"/>
    <cellStyle name="Note 8 2" xfId="131"/>
    <cellStyle name="Note 9" xfId="86"/>
    <cellStyle name="Note 9 2" xfId="132"/>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D60093"/>
      <color rgb="FF9173FD"/>
      <color rgb="FF6B42D2"/>
      <color rgb="FF7651FD"/>
      <color rgb="FF8A59BF"/>
      <color rgb="FF9900CC"/>
      <color rgb="FF6600CC"/>
      <color rgb="FF5A08EE"/>
      <color rgb="FF5102F0"/>
      <color rgb="FF0B1D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19051</xdr:rowOff>
    </xdr:from>
    <xdr:to>
      <xdr:col>12</xdr:col>
      <xdr:colOff>38100</xdr:colOff>
      <xdr:row>27</xdr:row>
      <xdr:rowOff>135738</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04826"/>
          <a:ext cx="6096000" cy="40028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47626</xdr:rowOff>
    </xdr:from>
    <xdr:to>
      <xdr:col>13</xdr:col>
      <xdr:colOff>342900</xdr:colOff>
      <xdr:row>32</xdr:row>
      <xdr:rowOff>150497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33401"/>
          <a:ext cx="8382000" cy="47986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Factbook_Publications\2006%20Fact%20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2006%20Fact%20Bo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xi."/>
      <sheetName val="xii."/>
      <sheetName val="xiii."/>
      <sheetName val="xiv."/>
      <sheetName val="Cover HMO"/>
      <sheetName val="1.2"/>
      <sheetName val="1.3"/>
      <sheetName val="1.4"/>
      <sheetName val="1.5"/>
      <sheetName val="1.6 "/>
      <sheetName val="1.7 "/>
      <sheetName val="1.8 "/>
      <sheetName val="1.9 "/>
      <sheetName val="1.10 "/>
      <sheetName val="1.11 "/>
      <sheetName val="1.12"/>
      <sheetName val="1.13"/>
      <sheetName val="1.14"/>
      <sheetName val="1.15"/>
      <sheetName val="1.16"/>
      <sheetName val="1.17"/>
      <sheetName val="1.18"/>
      <sheetName val="1.19"/>
      <sheetName val="1.20"/>
      <sheetName val="1.21"/>
      <sheetName val="1.22"/>
      <sheetName val="Students"/>
      <sheetName val="2.2"/>
      <sheetName val="2.3"/>
      <sheetName val="2.4"/>
      <sheetName val="2.5  "/>
      <sheetName val="2.6 "/>
      <sheetName val="2.7"/>
      <sheetName val="2.8"/>
      <sheetName val="2.9"/>
      <sheetName val="2.10 "/>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Teaching &amp; Academic Support"/>
      <sheetName val="3.2"/>
      <sheetName val="3.3"/>
      <sheetName val="3.4 "/>
      <sheetName val="3.5 "/>
      <sheetName val="3.6 "/>
      <sheetName val="3.7 "/>
      <sheetName val="3.8 "/>
      <sheetName val="3.9 "/>
      <sheetName val="3.10"/>
      <sheetName val="3.11"/>
      <sheetName val="3.12 "/>
      <sheetName val="Faculty &amp; Staff"/>
      <sheetName val="4.2"/>
      <sheetName val="4.3"/>
      <sheetName val="4.4"/>
      <sheetName val="4.5"/>
      <sheetName val="4.6"/>
      <sheetName val="4.7 "/>
      <sheetName val="4.8 "/>
      <sheetName val="4.9"/>
      <sheetName val="4.10"/>
      <sheetName val="4.11"/>
      <sheetName val="4.12 "/>
      <sheetName val="4.13 "/>
      <sheetName val="4.14"/>
      <sheetName val="4.15 "/>
      <sheetName val="4.16"/>
      <sheetName val="4.17"/>
      <sheetName val="4.18 "/>
      <sheetName val="4.19"/>
      <sheetName val="4.20"/>
      <sheetName val="4.21"/>
      <sheetName val="4.22 "/>
      <sheetName val="Alumni"/>
      <sheetName val="5.2"/>
      <sheetName val="5.3 "/>
      <sheetName val="5.4"/>
      <sheetName val="Finances"/>
      <sheetName val="6.2"/>
      <sheetName val="6.3"/>
      <sheetName val="6.4"/>
      <sheetName val="6.5"/>
      <sheetName val="6.6"/>
      <sheetName val="6.7"/>
      <sheetName val="6.8"/>
      <sheetName val="6.9"/>
      <sheetName val="6.10"/>
      <sheetName val="6.11"/>
      <sheetName val="6.12"/>
      <sheetName val="Space &amp; Facilities"/>
      <sheetName val="7.2"/>
      <sheetName val="7.3"/>
      <sheetName val="7.4"/>
      <sheetName val="7.5"/>
      <sheetName val="7.6"/>
      <sheetName val="7.7"/>
      <sheetName val="7.8"/>
      <sheetName val="7.9"/>
      <sheetName val="7.10"/>
      <sheetName val="7.11"/>
      <sheetName val="7.12"/>
      <sheetName val="Legend 7.13"/>
      <sheetName val="Map 7.14 &amp; 7.15"/>
      <sheetName val="7.16"/>
      <sheetName val="Peer Comparisons"/>
      <sheetName val="8.2"/>
      <sheetName val="8.32"/>
      <sheetName val="Appendix"/>
      <sheetName val="9.2 "/>
      <sheetName val="9.3 "/>
      <sheetName val="9.4 "/>
      <sheetName val="9.5 "/>
      <sheetName val="9.6 "/>
      <sheetName val="9.7 "/>
      <sheetName val="9.8 "/>
      <sheetName val="9.9 "/>
      <sheetName val="9.10 "/>
      <sheetName val="9.11 "/>
      <sheetName val="Sheet1"/>
      <sheetName val="1.6"/>
      <sheetName val="1.7"/>
      <sheetName val="1.8"/>
      <sheetName val="1.9"/>
      <sheetName val="1.10"/>
      <sheetName val="1.11"/>
      <sheetName val="2.5"/>
      <sheetName val="2.6"/>
      <sheetName val="2.10"/>
      <sheetName val="3.4"/>
      <sheetName val="3.5"/>
      <sheetName val="3.6"/>
      <sheetName val="3.7"/>
      <sheetName val="3.8"/>
      <sheetName val="3.9"/>
      <sheetName val="3.12"/>
      <sheetName val="4.7"/>
      <sheetName val="4.8"/>
      <sheetName val="4.12"/>
      <sheetName val="4.13"/>
      <sheetName val="4.15"/>
      <sheetName val="4.18"/>
      <sheetName val="4.22"/>
      <sheetName val="5.3"/>
      <sheetName val="7.12 &amp; 7.13"/>
      <sheetName val="7.14"/>
      <sheetName val="8.3"/>
      <sheetName val="8.4"/>
      <sheetName val="8.5"/>
      <sheetName val="8.6"/>
      <sheetName val="8.7"/>
      <sheetName val="8.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
          <cell r="A1" t="str">
            <v xml:space="preserve">ENROLLED FIRST TIME FRESHMAN (Excluding Branch Campuses)   </v>
          </cell>
        </row>
        <row r="2">
          <cell r="A2" t="str">
            <v xml:space="preserve">BY REGION &amp; STATE OF PERMANENT RESIDENCE </v>
          </cell>
        </row>
        <row r="3">
          <cell r="A3" t="str">
            <v>FALL SEMESTER 2005</v>
          </cell>
        </row>
        <row r="29">
          <cell r="A29" t="str">
            <v>Region / State</v>
          </cell>
          <cell r="D29" t="str">
            <v>Region / State</v>
          </cell>
          <cell r="G29" t="str">
            <v>Region / State</v>
          </cell>
          <cell r="J29" t="str">
            <v>Region / State</v>
          </cell>
        </row>
        <row r="31">
          <cell r="A31" t="str">
            <v>New England</v>
          </cell>
          <cell r="D31" t="str">
            <v>South</v>
          </cell>
          <cell r="G31" t="str">
            <v>Midwest</v>
          </cell>
          <cell r="J31" t="str">
            <v>West</v>
          </cell>
        </row>
        <row r="32">
          <cell r="A32" t="str">
            <v>Connecticut</v>
          </cell>
          <cell r="B32">
            <v>35</v>
          </cell>
          <cell r="D32" t="str">
            <v>Alabama</v>
          </cell>
          <cell r="E32">
            <v>2</v>
          </cell>
          <cell r="G32" t="str">
            <v>Illinois</v>
          </cell>
          <cell r="H32">
            <v>16</v>
          </cell>
          <cell r="J32" t="str">
            <v>Alaska</v>
          </cell>
          <cell r="L32">
            <v>2</v>
          </cell>
        </row>
        <row r="33">
          <cell r="A33" t="str">
            <v>Maine</v>
          </cell>
          <cell r="B33">
            <v>6</v>
          </cell>
          <cell r="D33" t="str">
            <v>Arkansas</v>
          </cell>
          <cell r="E33">
            <v>1</v>
          </cell>
          <cell r="G33" t="str">
            <v>Indiana</v>
          </cell>
          <cell r="H33">
            <v>3</v>
          </cell>
          <cell r="J33" t="str">
            <v>California</v>
          </cell>
          <cell r="L33">
            <v>69</v>
          </cell>
        </row>
        <row r="34">
          <cell r="A34" t="str">
            <v>Massachusetts</v>
          </cell>
          <cell r="B34">
            <v>59</v>
          </cell>
          <cell r="D34" t="str">
            <v>Florida</v>
          </cell>
          <cell r="E34">
            <v>33</v>
          </cell>
          <cell r="G34" t="str">
            <v>Iowa</v>
          </cell>
          <cell r="H34">
            <v>0</v>
          </cell>
          <cell r="J34" t="str">
            <v>Colorado</v>
          </cell>
          <cell r="L34">
            <v>8</v>
          </cell>
        </row>
        <row r="35">
          <cell r="A35" t="str">
            <v>New Hampshire</v>
          </cell>
          <cell r="B35">
            <v>11</v>
          </cell>
          <cell r="D35" t="str">
            <v>Georgia</v>
          </cell>
          <cell r="E35">
            <v>10</v>
          </cell>
          <cell r="G35" t="str">
            <v>Kansas</v>
          </cell>
          <cell r="H35">
            <v>3</v>
          </cell>
          <cell r="J35" t="str">
            <v>Hawaii</v>
          </cell>
          <cell r="L35">
            <v>12</v>
          </cell>
        </row>
        <row r="36">
          <cell r="A36" t="str">
            <v>Rhode Island</v>
          </cell>
          <cell r="B36">
            <v>5</v>
          </cell>
          <cell r="D36" t="str">
            <v>Kentucky</v>
          </cell>
          <cell r="E36">
            <v>5</v>
          </cell>
          <cell r="G36" t="str">
            <v>Michigan</v>
          </cell>
          <cell r="H36">
            <v>11</v>
          </cell>
          <cell r="J36" t="str">
            <v>Idaho</v>
          </cell>
          <cell r="L36">
            <v>1</v>
          </cell>
        </row>
        <row r="37">
          <cell r="A37" t="str">
            <v>Vermont</v>
          </cell>
          <cell r="B37">
            <v>1</v>
          </cell>
          <cell r="D37" t="str">
            <v>Louisiana</v>
          </cell>
          <cell r="E37">
            <v>6</v>
          </cell>
          <cell r="G37" t="str">
            <v>Minnesota</v>
          </cell>
          <cell r="H37">
            <v>6</v>
          </cell>
          <cell r="J37" t="str">
            <v>Montana</v>
          </cell>
          <cell r="L37">
            <v>3</v>
          </cell>
        </row>
        <row r="38">
          <cell r="A38" t="str">
            <v>TOTAL</v>
          </cell>
          <cell r="B38">
            <v>117</v>
          </cell>
          <cell r="D38" t="str">
            <v>Mississippi</v>
          </cell>
          <cell r="E38">
            <v>1</v>
          </cell>
          <cell r="G38" t="str">
            <v>Missouri</v>
          </cell>
          <cell r="H38">
            <v>5</v>
          </cell>
          <cell r="J38" t="str">
            <v>Nevada</v>
          </cell>
          <cell r="L38">
            <v>2</v>
          </cell>
        </row>
        <row r="39">
          <cell r="A39" t="str">
            <v>% of Total</v>
          </cell>
          <cell r="B39">
            <v>8.3037615330021297E-2</v>
          </cell>
          <cell r="D39" t="str">
            <v>North Carolina</v>
          </cell>
          <cell r="E39">
            <v>9</v>
          </cell>
          <cell r="G39" t="str">
            <v>Nebraska</v>
          </cell>
          <cell r="H39">
            <v>0</v>
          </cell>
          <cell r="J39" t="str">
            <v xml:space="preserve">Oregon </v>
          </cell>
          <cell r="L39">
            <v>7</v>
          </cell>
        </row>
        <row r="40">
          <cell r="D40" t="str">
            <v>South Carolina</v>
          </cell>
          <cell r="E40">
            <v>2</v>
          </cell>
          <cell r="G40" t="str">
            <v>North Dakota</v>
          </cell>
          <cell r="H40">
            <v>0</v>
          </cell>
          <cell r="J40" t="str">
            <v>Utah</v>
          </cell>
          <cell r="L40">
            <v>1</v>
          </cell>
        </row>
        <row r="41">
          <cell r="D41" t="str">
            <v>Tennessee</v>
          </cell>
          <cell r="E41">
            <v>8</v>
          </cell>
          <cell r="G41" t="str">
            <v>South Dakota</v>
          </cell>
          <cell r="H41">
            <v>0</v>
          </cell>
          <cell r="J41" t="str">
            <v>Washington</v>
          </cell>
          <cell r="L41">
            <v>13</v>
          </cell>
        </row>
        <row r="42">
          <cell r="A42" t="str">
            <v>Middle States</v>
          </cell>
          <cell r="D42" t="str">
            <v>Virginia</v>
          </cell>
          <cell r="E42">
            <v>60</v>
          </cell>
          <cell r="G42" t="str">
            <v>Wisconsin</v>
          </cell>
          <cell r="H42">
            <v>8</v>
          </cell>
          <cell r="J42" t="str">
            <v>Wyoming</v>
          </cell>
          <cell r="L42">
            <v>1</v>
          </cell>
        </row>
        <row r="43">
          <cell r="A43" t="str">
            <v>Delaware</v>
          </cell>
          <cell r="B43">
            <v>3</v>
          </cell>
          <cell r="D43" t="str">
            <v>TOTAL</v>
          </cell>
          <cell r="E43">
            <v>137</v>
          </cell>
          <cell r="G43" t="str">
            <v>TOTAL</v>
          </cell>
          <cell r="H43">
            <v>52</v>
          </cell>
          <cell r="J43" t="str">
            <v>TOTAL</v>
          </cell>
          <cell r="L43">
            <v>119</v>
          </cell>
        </row>
        <row r="44">
          <cell r="A44" t="str">
            <v>District of Col.</v>
          </cell>
          <cell r="B44">
            <v>3</v>
          </cell>
          <cell r="D44" t="str">
            <v>% of Total</v>
          </cell>
          <cell r="E44">
            <v>9.7232079488999285E-2</v>
          </cell>
          <cell r="G44" t="str">
            <v>% of Total</v>
          </cell>
          <cell r="H44">
            <v>3.6905606813342796E-2</v>
          </cell>
          <cell r="J44" t="str">
            <v>% of Total</v>
          </cell>
          <cell r="L44">
            <v>8.445706174591909E-2</v>
          </cell>
        </row>
        <row r="45">
          <cell r="A45" t="str">
            <v>Maryland</v>
          </cell>
          <cell r="B45">
            <v>80</v>
          </cell>
        </row>
        <row r="46">
          <cell r="A46" t="str">
            <v>New Jersey</v>
          </cell>
          <cell r="B46">
            <v>169</v>
          </cell>
        </row>
        <row r="47">
          <cell r="A47" t="str">
            <v>New York</v>
          </cell>
          <cell r="B47">
            <v>175</v>
          </cell>
          <cell r="D47" t="str">
            <v>Southwest</v>
          </cell>
          <cell r="G47" t="str">
            <v>U.S. Territories</v>
          </cell>
          <cell r="H47">
            <v>0</v>
          </cell>
          <cell r="J47" t="str">
            <v>U.S. Total</v>
          </cell>
          <cell r="L47">
            <v>1249</v>
          </cell>
        </row>
        <row r="48">
          <cell r="A48" t="str">
            <v>Ohio</v>
          </cell>
          <cell r="B48">
            <v>52</v>
          </cell>
          <cell r="D48" t="str">
            <v>Arizona</v>
          </cell>
          <cell r="E48">
            <v>1</v>
          </cell>
          <cell r="J48" t="str">
            <v>% of Total</v>
          </cell>
          <cell r="L48">
            <v>0.88644428672817599</v>
          </cell>
        </row>
        <row r="49">
          <cell r="A49" t="str">
            <v>Pennsylvania</v>
          </cell>
          <cell r="B49">
            <v>267</v>
          </cell>
          <cell r="D49" t="str">
            <v>New Mexico</v>
          </cell>
          <cell r="E49">
            <v>2</v>
          </cell>
        </row>
        <row r="50">
          <cell r="A50" t="str">
            <v>West Virginia</v>
          </cell>
          <cell r="B50">
            <v>4</v>
          </cell>
          <cell r="D50" t="str">
            <v>Oklahoma</v>
          </cell>
          <cell r="E50">
            <v>3</v>
          </cell>
          <cell r="J50" t="str">
            <v>NRA/International</v>
          </cell>
          <cell r="L50">
            <v>160</v>
          </cell>
        </row>
        <row r="51">
          <cell r="A51" t="str">
            <v>TOTAL</v>
          </cell>
          <cell r="B51">
            <v>753</v>
          </cell>
          <cell r="D51" t="str">
            <v>Texas</v>
          </cell>
          <cell r="E51">
            <v>28</v>
          </cell>
          <cell r="G51" t="str">
            <v>Unknown</v>
          </cell>
          <cell r="H51">
            <v>37</v>
          </cell>
          <cell r="J51" t="str">
            <v>% of Total</v>
          </cell>
          <cell r="L51">
            <v>0.11355571327182398</v>
          </cell>
        </row>
        <row r="52">
          <cell r="A52" t="str">
            <v>% of Total</v>
          </cell>
          <cell r="B52">
            <v>0.53442157558552161</v>
          </cell>
          <cell r="D52" t="str">
            <v>TOTAL</v>
          </cell>
          <cell r="E52">
            <v>34</v>
          </cell>
        </row>
        <row r="53">
          <cell r="D53" t="str">
            <v>% of Total</v>
          </cell>
          <cell r="E53">
            <v>2.4130589070262599E-2</v>
          </cell>
          <cell r="J53" t="str">
            <v xml:space="preserve">TOTAL </v>
          </cell>
          <cell r="L53">
            <v>1409</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Cover HMO"/>
      <sheetName val="1.2"/>
      <sheetName val="1.3"/>
      <sheetName val="1.4"/>
      <sheetName val="1.5"/>
      <sheetName val="1.6"/>
      <sheetName val="1.7"/>
      <sheetName val="1.8"/>
      <sheetName val="1.9"/>
      <sheetName val="1.10"/>
      <sheetName val="1.11"/>
      <sheetName val="1.12"/>
      <sheetName val="1.13"/>
      <sheetName val="1.14"/>
      <sheetName val="1.15"/>
      <sheetName val="1.16"/>
      <sheetName val="Students"/>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Teaching &amp; Academic Support"/>
      <sheetName val="3.2"/>
      <sheetName val="3.3"/>
      <sheetName val="3.4"/>
      <sheetName val="3.5"/>
      <sheetName val="3.6"/>
      <sheetName val="3.7"/>
      <sheetName val="3.8"/>
      <sheetName val="3.9"/>
      <sheetName val="3.10"/>
      <sheetName val="3.11"/>
      <sheetName val="3.12"/>
      <sheetName val="Faculty &amp; Staff"/>
      <sheetName val="4.2"/>
      <sheetName val="4.3"/>
      <sheetName val="4.4"/>
      <sheetName val="4.5"/>
      <sheetName val="4.6"/>
      <sheetName val="4.7"/>
      <sheetName val="4.8"/>
      <sheetName val="4.9"/>
      <sheetName val="4.10"/>
      <sheetName val="4.11"/>
      <sheetName val="4.12"/>
      <sheetName val="4.13"/>
      <sheetName val="4.14"/>
      <sheetName val="4.15"/>
      <sheetName val="4.16"/>
      <sheetName val="4.17"/>
      <sheetName val="4.18"/>
      <sheetName val="4.19"/>
      <sheetName val="4.20"/>
      <sheetName val="4.21"/>
      <sheetName val="4.22"/>
      <sheetName val="Alumni"/>
      <sheetName val="5.2"/>
      <sheetName val="5.3"/>
      <sheetName val="5.4"/>
      <sheetName val="Finances"/>
      <sheetName val="6.2"/>
      <sheetName val="6.3"/>
      <sheetName val="6.4"/>
      <sheetName val="6.5"/>
      <sheetName val="6.6"/>
      <sheetName val="6.7"/>
      <sheetName val="6.8"/>
      <sheetName val="6.9"/>
      <sheetName val="6.10"/>
      <sheetName val="Space &amp; Facilities"/>
      <sheetName val="7.2"/>
      <sheetName val="7.3"/>
      <sheetName val="7.4"/>
      <sheetName val="7.5"/>
      <sheetName val="7.6"/>
      <sheetName val="7.7"/>
      <sheetName val="7.8"/>
      <sheetName val="7.9"/>
      <sheetName val="7.10"/>
      <sheetName val="7.11"/>
      <sheetName val="7.12 &amp; 7.13"/>
      <sheetName val="7.14"/>
      <sheetName val="Appendix"/>
      <sheetName val="8.2"/>
      <sheetName val="8.3"/>
      <sheetName val="8.4"/>
      <sheetName val="8.5"/>
      <sheetName val="8.6"/>
      <sheetName val="8.7"/>
      <sheetName val="8.8"/>
      <sheetName val="xi."/>
      <sheetName val="xii."/>
      <sheetName val="xiii."/>
      <sheetName val="xiv."/>
      <sheetName val="1.6 "/>
      <sheetName val="1.7 "/>
      <sheetName val="1.8 "/>
      <sheetName val="1.9 "/>
      <sheetName val="1.10 "/>
      <sheetName val="1.11 "/>
      <sheetName val="1.17"/>
      <sheetName val="1.18"/>
      <sheetName val="1.19"/>
      <sheetName val="1.20"/>
      <sheetName val="1.21"/>
      <sheetName val="1.22"/>
      <sheetName val="2.5  "/>
      <sheetName val="2.6 "/>
      <sheetName val="2.10 "/>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3.4 "/>
      <sheetName val="3.5 "/>
      <sheetName val="3.6 "/>
      <sheetName val="3.7 "/>
      <sheetName val="3.8 "/>
      <sheetName val="3.9 "/>
      <sheetName val="3.12 "/>
      <sheetName val="4.7 "/>
      <sheetName val="4.8 "/>
      <sheetName val="4.12 "/>
      <sheetName val="4.13 "/>
      <sheetName val="4.15 "/>
      <sheetName val="4.18 "/>
      <sheetName val="4.22 "/>
      <sheetName val="5.3 "/>
      <sheetName val="6.11"/>
      <sheetName val="6.12"/>
      <sheetName val="7.12"/>
      <sheetName val="Legend 7.13"/>
      <sheetName val="Map 7.14 &amp; 7.15"/>
      <sheetName val="7.16"/>
      <sheetName val="Peer Comparisons"/>
      <sheetName val="8.32"/>
      <sheetName val="9.2 "/>
      <sheetName val="9.3 "/>
      <sheetName val="9.4 "/>
      <sheetName val="9.5 "/>
      <sheetName val="9.6 "/>
      <sheetName val="9.7 "/>
      <sheetName val="9.8 "/>
      <sheetName val="9.9 "/>
      <sheetName val="9.10 "/>
      <sheetName val="9.11 "/>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
          <cell r="A1" t="str">
            <v>ENROLLED FIRST TIME FRESHMAN</v>
          </cell>
        </row>
        <row r="2">
          <cell r="A2" t="str">
            <v>BY REGION &amp; STATE OF PERMANENT RESIDENCE</v>
          </cell>
        </row>
        <row r="3">
          <cell r="A3" t="str">
            <v>FALL SEMESTER 2004</v>
          </cell>
        </row>
        <row r="29">
          <cell r="A29" t="str">
            <v>REGION/STATE</v>
          </cell>
          <cell r="D29" t="str">
            <v>REGION/STATE</v>
          </cell>
          <cell r="G29" t="str">
            <v>REGION/STATE</v>
          </cell>
          <cell r="J29" t="str">
            <v>REGION/STATE</v>
          </cell>
        </row>
        <row r="31">
          <cell r="A31" t="str">
            <v>New England</v>
          </cell>
          <cell r="D31" t="str">
            <v>South</v>
          </cell>
          <cell r="G31" t="str">
            <v>Midwest</v>
          </cell>
          <cell r="J31" t="str">
            <v>West</v>
          </cell>
        </row>
        <row r="32">
          <cell r="D32" t="str">
            <v xml:space="preserve"> </v>
          </cell>
        </row>
        <row r="33">
          <cell r="A33" t="str">
            <v>Connecticut</v>
          </cell>
          <cell r="B33">
            <v>29</v>
          </cell>
          <cell r="D33" t="str">
            <v>Arkansas</v>
          </cell>
          <cell r="E33">
            <v>2</v>
          </cell>
          <cell r="G33" t="str">
            <v>Illinois</v>
          </cell>
          <cell r="H33">
            <v>15</v>
          </cell>
          <cell r="J33" t="str">
            <v>Alaska</v>
          </cell>
          <cell r="L33">
            <v>3</v>
          </cell>
        </row>
        <row r="34">
          <cell r="A34" t="str">
            <v>Maine</v>
          </cell>
          <cell r="B34">
            <v>9</v>
          </cell>
          <cell r="D34" t="str">
            <v>Alabama</v>
          </cell>
          <cell r="E34">
            <v>0</v>
          </cell>
          <cell r="G34" t="str">
            <v>Indiana</v>
          </cell>
          <cell r="H34">
            <v>8</v>
          </cell>
          <cell r="J34" t="str">
            <v>California</v>
          </cell>
          <cell r="L34">
            <v>93</v>
          </cell>
        </row>
        <row r="35">
          <cell r="A35" t="str">
            <v>Massachusetts</v>
          </cell>
          <cell r="B35">
            <v>58</v>
          </cell>
          <cell r="D35" t="str">
            <v>Florida</v>
          </cell>
          <cell r="E35">
            <v>27</v>
          </cell>
          <cell r="G35" t="str">
            <v>Iowa</v>
          </cell>
          <cell r="H35">
            <v>4</v>
          </cell>
          <cell r="J35" t="str">
            <v>Colorado</v>
          </cell>
          <cell r="L35">
            <v>9</v>
          </cell>
        </row>
        <row r="36">
          <cell r="A36" t="str">
            <v>New Hampshire</v>
          </cell>
          <cell r="B36">
            <v>8</v>
          </cell>
          <cell r="D36" t="str">
            <v>Georgia</v>
          </cell>
          <cell r="E36">
            <v>9</v>
          </cell>
          <cell r="G36" t="str">
            <v>Kansas</v>
          </cell>
          <cell r="H36">
            <v>0</v>
          </cell>
          <cell r="J36" t="str">
            <v>Hawaii</v>
          </cell>
          <cell r="L36">
            <v>7</v>
          </cell>
        </row>
        <row r="37">
          <cell r="A37" t="str">
            <v>Rhode Island</v>
          </cell>
          <cell r="B37">
            <v>3</v>
          </cell>
          <cell r="D37" t="str">
            <v>Kentucky</v>
          </cell>
          <cell r="E37">
            <v>2</v>
          </cell>
          <cell r="G37" t="str">
            <v>Michigan</v>
          </cell>
          <cell r="H37">
            <v>12</v>
          </cell>
          <cell r="J37" t="str">
            <v>Idaho</v>
          </cell>
          <cell r="L37">
            <v>0</v>
          </cell>
        </row>
        <row r="38">
          <cell r="A38" t="str">
            <v>Vermont</v>
          </cell>
          <cell r="B38">
            <v>1</v>
          </cell>
          <cell r="D38" t="str">
            <v>Louisiana</v>
          </cell>
          <cell r="E38">
            <v>2</v>
          </cell>
          <cell r="G38" t="str">
            <v>Minnesota</v>
          </cell>
          <cell r="H38">
            <v>2</v>
          </cell>
          <cell r="J38" t="str">
            <v>Montana</v>
          </cell>
          <cell r="L38">
            <v>1</v>
          </cell>
        </row>
        <row r="39">
          <cell r="A39" t="str">
            <v>TOTAL</v>
          </cell>
          <cell r="B39">
            <v>108</v>
          </cell>
          <cell r="D39" t="str">
            <v>Mississippi</v>
          </cell>
          <cell r="E39">
            <v>1</v>
          </cell>
          <cell r="G39" t="str">
            <v>Missouri</v>
          </cell>
          <cell r="H39">
            <v>2</v>
          </cell>
          <cell r="J39" t="str">
            <v>Nevada</v>
          </cell>
          <cell r="L39">
            <v>2</v>
          </cell>
        </row>
        <row r="40">
          <cell r="A40" t="str">
            <v>% of Total</v>
          </cell>
          <cell r="B40">
            <v>7.9005120702267742E-2</v>
          </cell>
          <cell r="D40" t="str">
            <v>North Carolina</v>
          </cell>
          <cell r="E40">
            <v>15</v>
          </cell>
          <cell r="G40" t="str">
            <v>Nebraska</v>
          </cell>
          <cell r="H40">
            <v>1</v>
          </cell>
          <cell r="J40" t="str">
            <v xml:space="preserve">Oregon </v>
          </cell>
          <cell r="L40">
            <v>7</v>
          </cell>
        </row>
        <row r="41">
          <cell r="D41" t="str">
            <v>South Carolina</v>
          </cell>
          <cell r="E41">
            <v>7</v>
          </cell>
          <cell r="G41" t="str">
            <v>North Dakota</v>
          </cell>
          <cell r="H41">
            <v>1</v>
          </cell>
          <cell r="J41" t="str">
            <v>Utah</v>
          </cell>
          <cell r="L41">
            <v>1</v>
          </cell>
        </row>
        <row r="42">
          <cell r="A42" t="str">
            <v>Middle States</v>
          </cell>
          <cell r="D42" t="str">
            <v>Tennessee</v>
          </cell>
          <cell r="E42">
            <v>3</v>
          </cell>
          <cell r="G42" t="str">
            <v>South Dakota</v>
          </cell>
          <cell r="H42">
            <v>0</v>
          </cell>
          <cell r="J42" t="str">
            <v>Washington</v>
          </cell>
          <cell r="L42">
            <v>9</v>
          </cell>
        </row>
        <row r="43">
          <cell r="D43" t="str">
            <v>Virginia</v>
          </cell>
          <cell r="E43">
            <v>59</v>
          </cell>
          <cell r="G43" t="str">
            <v>Wisconsin</v>
          </cell>
          <cell r="H43">
            <v>2</v>
          </cell>
          <cell r="J43" t="str">
            <v>Wyoming</v>
          </cell>
          <cell r="L43">
            <v>1</v>
          </cell>
        </row>
        <row r="44">
          <cell r="A44" t="str">
            <v>Delaware</v>
          </cell>
          <cell r="B44">
            <v>5</v>
          </cell>
          <cell r="D44" t="str">
            <v>TOTAL</v>
          </cell>
          <cell r="E44">
            <v>127</v>
          </cell>
          <cell r="G44" t="str">
            <v>TOTAL</v>
          </cell>
          <cell r="H44">
            <v>47</v>
          </cell>
          <cell r="J44" t="str">
            <v>TOTAL</v>
          </cell>
          <cell r="L44">
            <v>133</v>
          </cell>
        </row>
        <row r="45">
          <cell r="A45" t="str">
            <v>District of Col.</v>
          </cell>
          <cell r="B45">
            <v>6</v>
          </cell>
          <cell r="D45" t="str">
            <v>% of Total</v>
          </cell>
          <cell r="E45">
            <v>9.2904169714703735E-2</v>
          </cell>
          <cell r="G45" t="str">
            <v>% of Total</v>
          </cell>
          <cell r="H45">
            <v>3.4381858083394293E-2</v>
          </cell>
          <cell r="J45" t="str">
            <v>% of Total</v>
          </cell>
          <cell r="L45">
            <v>9.7293343087051939E-2</v>
          </cell>
        </row>
        <row r="46">
          <cell r="A46" t="str">
            <v>Maryland</v>
          </cell>
          <cell r="B46">
            <v>55</v>
          </cell>
        </row>
        <row r="47">
          <cell r="A47" t="str">
            <v>New Jersey</v>
          </cell>
          <cell r="B47">
            <v>144</v>
          </cell>
          <cell r="D47" t="str">
            <v>Southwest</v>
          </cell>
        </row>
        <row r="48">
          <cell r="A48" t="str">
            <v>New York</v>
          </cell>
          <cell r="B48">
            <v>159</v>
          </cell>
          <cell r="G48" t="str">
            <v>U.S. Territories</v>
          </cell>
          <cell r="H48">
            <v>5</v>
          </cell>
          <cell r="J48" t="str">
            <v>U.S. Total</v>
          </cell>
          <cell r="L48">
            <v>1218</v>
          </cell>
        </row>
        <row r="49">
          <cell r="A49" t="str">
            <v>Ohio</v>
          </cell>
          <cell r="B49">
            <v>54</v>
          </cell>
          <cell r="D49" t="str">
            <v>Arizona</v>
          </cell>
          <cell r="E49">
            <v>5</v>
          </cell>
          <cell r="J49" t="str">
            <v>% of Total</v>
          </cell>
          <cell r="L49">
            <v>0.89100219458668617</v>
          </cell>
        </row>
        <row r="50">
          <cell r="A50" t="str">
            <v>Pennsylvania</v>
          </cell>
          <cell r="B50">
            <v>272</v>
          </cell>
          <cell r="D50" t="str">
            <v>New Mexico</v>
          </cell>
          <cell r="E50">
            <v>2</v>
          </cell>
        </row>
        <row r="51">
          <cell r="A51" t="str">
            <v>West Virginia</v>
          </cell>
          <cell r="B51">
            <v>9</v>
          </cell>
          <cell r="D51" t="str">
            <v>Oklahoma</v>
          </cell>
          <cell r="E51">
            <v>2</v>
          </cell>
          <cell r="J51" t="str">
            <v>Foreign Countries</v>
          </cell>
          <cell r="L51">
            <v>149</v>
          </cell>
        </row>
        <row r="52">
          <cell r="A52" t="str">
            <v>TOTAL</v>
          </cell>
          <cell r="B52">
            <v>704</v>
          </cell>
          <cell r="D52" t="str">
            <v>Texas</v>
          </cell>
          <cell r="E52">
            <v>49</v>
          </cell>
          <cell r="G52" t="str">
            <v>Unknown</v>
          </cell>
          <cell r="H52">
            <v>36</v>
          </cell>
          <cell r="J52" t="str">
            <v>% of Total</v>
          </cell>
          <cell r="L52">
            <v>0.10899780541331383</v>
          </cell>
        </row>
        <row r="53">
          <cell r="A53" t="str">
            <v>% of Total</v>
          </cell>
          <cell r="B53">
            <v>0.51499634235552305</v>
          </cell>
          <cell r="D53" t="str">
            <v>TOTAL</v>
          </cell>
          <cell r="E53">
            <v>58</v>
          </cell>
        </row>
        <row r="54">
          <cell r="D54" t="str">
            <v>% of Total</v>
          </cell>
          <cell r="E54">
            <v>4.242867593269934E-2</v>
          </cell>
          <cell r="J54" t="str">
            <v xml:space="preserve">TOTAL </v>
          </cell>
          <cell r="L54">
            <v>1367</v>
          </cell>
        </row>
      </sheetData>
      <sheetData sheetId="32"/>
      <sheetData sheetId="33"/>
      <sheetData sheetId="34"/>
      <sheetData sheetId="35"/>
      <sheetData sheetId="36"/>
      <sheetData sheetId="37"/>
      <sheetData sheetId="38"/>
      <sheetData sheetId="39"/>
      <sheetData sheetId="40"/>
      <sheetData sheetId="41">
        <row r="1">
          <cell r="A1" t="str">
            <v xml:space="preserve">ENROLLED FIRST TIME FRESHMAN (Excluding Branch Campuses)   </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ow r="1">
          <cell r="A1" t="str">
            <v>ENROLLED FIRST TIME FRESHMAN</v>
          </cell>
        </row>
      </sheetData>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tabSelected="1" zoomScaleNormal="100" workbookViewId="0">
      <selection activeCell="B24" sqref="B24"/>
    </sheetView>
  </sheetViews>
  <sheetFormatPr defaultRowHeight="15"/>
  <cols>
    <col min="1" max="1" width="2.7109375" customWidth="1"/>
    <col min="2" max="2" width="78.5703125" customWidth="1"/>
    <col min="3" max="3" width="4.85546875" style="104" customWidth="1"/>
  </cols>
  <sheetData>
    <row r="1" spans="2:3">
      <c r="B1" s="109" t="s">
        <v>301</v>
      </c>
      <c r="C1" s="110" t="s">
        <v>302</v>
      </c>
    </row>
    <row r="2" spans="2:3">
      <c r="B2" s="112" t="s">
        <v>303</v>
      </c>
      <c r="C2" s="111">
        <v>0</v>
      </c>
    </row>
    <row r="3" spans="2:3">
      <c r="B3" s="112" t="s">
        <v>270</v>
      </c>
      <c r="C3" s="111">
        <v>1</v>
      </c>
    </row>
    <row r="4" spans="2:3">
      <c r="B4" s="112" t="s">
        <v>128</v>
      </c>
      <c r="C4" s="111">
        <v>2</v>
      </c>
    </row>
    <row r="5" spans="2:3">
      <c r="B5" s="112" t="s">
        <v>132</v>
      </c>
      <c r="C5" s="104">
        <v>2</v>
      </c>
    </row>
    <row r="6" spans="2:3">
      <c r="B6" s="112" t="s">
        <v>305</v>
      </c>
      <c r="C6" s="111">
        <v>3</v>
      </c>
    </row>
    <row r="7" spans="2:3">
      <c r="B7" s="112" t="s">
        <v>304</v>
      </c>
      <c r="C7" s="111">
        <v>4</v>
      </c>
    </row>
    <row r="8" spans="2:3">
      <c r="B8" s="112" t="s">
        <v>306</v>
      </c>
      <c r="C8" s="111">
        <v>5</v>
      </c>
    </row>
    <row r="9" spans="2:3">
      <c r="C9" s="111"/>
    </row>
    <row r="10" spans="2:3">
      <c r="C10" s="111"/>
    </row>
    <row r="11" spans="2:3">
      <c r="C11" s="111"/>
    </row>
    <row r="12" spans="2:3">
      <c r="C12" s="111"/>
    </row>
    <row r="13" spans="2:3">
      <c r="C13" s="111"/>
    </row>
    <row r="14" spans="2:3">
      <c r="C14" s="111"/>
    </row>
  </sheetData>
  <hyperlinks>
    <hyperlink ref="B2" location="'0'!A1" display="Data Sources and Definitions"/>
    <hyperlink ref="B3" location="'1'!A1" display="Carnegie Mellon University Alumni Association"/>
    <hyperlink ref="B4" location="'2'!A1" display="All Active Alumni by Preferred Degree Level and Preferred Degree College"/>
    <hyperlink ref="B5" location="'2'!A1" display="All Active Alumni by Preferred Class Year and Preferred Degree College"/>
    <hyperlink ref="B6" location="'3'!A1" display="All Active Alumni Living in the United States by Region and State of Residence"/>
    <hyperlink ref="B7" location="'4'!A1" display="All Active Alumni Living Outside the United States By Continent and Country of Residence"/>
    <hyperlink ref="B8" location="'5'!A1" display="All Active Alumni by Continent and Country of Current Residence, and Preferred Degree Level   "/>
  </hyperlinks>
  <pageMargins left="0.7" right="0.7" top="0.75" bottom="0.75" header="0.3" footer="0.5"/>
  <pageSetup orientation="portrait" r:id="rId1"/>
  <headerFooter>
    <oddHeader>&amp;CCarnegie Mellon University</oddHeader>
    <oddFooter>&amp;CInstitutional Research and Analysis / Official Alumni Information Fiscal Year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zoomScaleNormal="100" workbookViewId="0">
      <selection activeCell="D31" sqref="D31"/>
    </sheetView>
  </sheetViews>
  <sheetFormatPr defaultRowHeight="12.75"/>
  <cols>
    <col min="1" max="16384" width="9.140625" style="105"/>
  </cols>
  <sheetData>
    <row r="1" spans="1:1">
      <c r="A1" s="108" t="s">
        <v>294</v>
      </c>
    </row>
    <row r="2" spans="1:1">
      <c r="A2" s="108"/>
    </row>
    <row r="3" spans="1:1">
      <c r="A3" s="108" t="s">
        <v>295</v>
      </c>
    </row>
    <row r="4" spans="1:1">
      <c r="A4" s="113" t="s">
        <v>307</v>
      </c>
    </row>
    <row r="5" spans="1:1">
      <c r="A5" s="113"/>
    </row>
    <row r="6" spans="1:1">
      <c r="A6" s="108" t="s">
        <v>296</v>
      </c>
    </row>
    <row r="7" spans="1:1">
      <c r="A7" s="114" t="s">
        <v>315</v>
      </c>
    </row>
    <row r="8" spans="1:1">
      <c r="A8" s="113"/>
    </row>
    <row r="9" spans="1:1">
      <c r="A9" s="108" t="s">
        <v>297</v>
      </c>
    </row>
    <row r="10" spans="1:1">
      <c r="A10" s="114" t="s">
        <v>316</v>
      </c>
    </row>
    <row r="11" spans="1:1">
      <c r="A11" s="115" t="s">
        <v>308</v>
      </c>
    </row>
    <row r="12" spans="1:1">
      <c r="A12" s="115" t="s">
        <v>309</v>
      </c>
    </row>
    <row r="13" spans="1:1">
      <c r="A13" s="116" t="s">
        <v>317</v>
      </c>
    </row>
    <row r="14" spans="1:1">
      <c r="A14" s="116" t="s">
        <v>318</v>
      </c>
    </row>
    <row r="15" spans="1:1">
      <c r="A15" s="113"/>
    </row>
    <row r="16" spans="1:1">
      <c r="A16" s="114" t="s">
        <v>319</v>
      </c>
    </row>
    <row r="17" spans="1:1">
      <c r="A17" s="115" t="s">
        <v>310</v>
      </c>
    </row>
    <row r="18" spans="1:1">
      <c r="A18" s="115" t="s">
        <v>311</v>
      </c>
    </row>
    <row r="19" spans="1:1">
      <c r="A19" s="117" t="s">
        <v>298</v>
      </c>
    </row>
    <row r="20" spans="1:1">
      <c r="A20" s="117" t="s">
        <v>299</v>
      </c>
    </row>
    <row r="21" spans="1:1">
      <c r="A21" s="117" t="s">
        <v>300</v>
      </c>
    </row>
    <row r="22" spans="1:1">
      <c r="A22" s="113"/>
    </row>
    <row r="23" spans="1:1">
      <c r="A23" s="114" t="s">
        <v>320</v>
      </c>
    </row>
    <row r="24" spans="1:1">
      <c r="A24" s="115" t="s">
        <v>312</v>
      </c>
    </row>
    <row r="25" spans="1:1">
      <c r="A25" s="115" t="s">
        <v>313</v>
      </c>
    </row>
    <row r="26" spans="1:1">
      <c r="A26" s="114" t="s">
        <v>321</v>
      </c>
    </row>
    <row r="27" spans="1:1">
      <c r="A27" s="115" t="s">
        <v>314</v>
      </c>
    </row>
  </sheetData>
  <pageMargins left="0.7" right="0.7" top="0.75" bottom="0.75" header="0.3" footer="0.5"/>
  <pageSetup scale="89" orientation="portrait" r:id="rId1"/>
  <headerFooter>
    <oddHeader>&amp;CCarnegie Mellon University</oddHeader>
    <oddFooter>&amp;CInstitutional Research and Analysis / Official Alumni Information Fiscal Year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zoomScaleNormal="100" workbookViewId="0">
      <selection activeCell="A19" sqref="A19"/>
    </sheetView>
  </sheetViews>
  <sheetFormatPr defaultColWidth="9.140625" defaultRowHeight="12.75" customHeight="1"/>
  <cols>
    <col min="1" max="1" width="97.85546875" style="106" customWidth="1"/>
    <col min="2" max="16384" width="9.140625" style="105"/>
  </cols>
  <sheetData>
    <row r="1" spans="1:1" ht="12.75" customHeight="1">
      <c r="A1" s="107" t="s">
        <v>270</v>
      </c>
    </row>
    <row r="3" spans="1:1" ht="12.75" customHeight="1">
      <c r="A3" s="106" t="s">
        <v>263</v>
      </c>
    </row>
    <row r="5" spans="1:1" ht="12.75" customHeight="1">
      <c r="A5" s="107" t="s">
        <v>264</v>
      </c>
    </row>
    <row r="6" spans="1:1" ht="12.75" customHeight="1">
      <c r="A6" s="107" t="s">
        <v>265</v>
      </c>
    </row>
    <row r="7" spans="1:1" ht="12.75" customHeight="1">
      <c r="A7" s="106" t="s">
        <v>266</v>
      </c>
    </row>
    <row r="8" spans="1:1" ht="12.75" customHeight="1">
      <c r="A8" s="106" t="s">
        <v>257</v>
      </c>
    </row>
    <row r="9" spans="1:1" ht="12.75" customHeight="1">
      <c r="A9" s="106" t="s">
        <v>271</v>
      </c>
    </row>
    <row r="10" spans="1:1" ht="12.75" customHeight="1">
      <c r="A10" s="106" t="s">
        <v>272</v>
      </c>
    </row>
    <row r="11" spans="1:1" ht="12.75" customHeight="1">
      <c r="A11" s="106" t="s">
        <v>267</v>
      </c>
    </row>
    <row r="13" spans="1:1" ht="12.75" customHeight="1">
      <c r="A13" s="107" t="s">
        <v>273</v>
      </c>
    </row>
    <row r="14" spans="1:1" ht="51">
      <c r="A14" s="106" t="s">
        <v>274</v>
      </c>
    </row>
    <row r="15" spans="1:1" ht="12.75" customHeight="1">
      <c r="A15" s="107"/>
    </row>
    <row r="16" spans="1:1">
      <c r="A16" s="107" t="s">
        <v>243</v>
      </c>
    </row>
    <row r="17" spans="1:1" ht="12.75" customHeight="1">
      <c r="A17" s="106" t="s">
        <v>244</v>
      </c>
    </row>
    <row r="18" spans="1:1" ht="12.75" customHeight="1">
      <c r="A18" s="106" t="s">
        <v>245</v>
      </c>
    </row>
    <row r="19" spans="1:1" ht="12.75" customHeight="1">
      <c r="A19" s="106" t="s">
        <v>293</v>
      </c>
    </row>
    <row r="20" spans="1:1" ht="12.75" customHeight="1">
      <c r="A20" s="106" t="s">
        <v>275</v>
      </c>
    </row>
    <row r="21" spans="1:1" ht="12.75" customHeight="1">
      <c r="A21" s="106" t="s">
        <v>246</v>
      </c>
    </row>
    <row r="22" spans="1:1" ht="12.75" customHeight="1">
      <c r="A22" s="106" t="s">
        <v>247</v>
      </c>
    </row>
    <row r="24" spans="1:1" ht="12.75" customHeight="1">
      <c r="A24" s="107" t="s">
        <v>249</v>
      </c>
    </row>
    <row r="25" spans="1:1" ht="38.25">
      <c r="A25" s="106" t="s">
        <v>292</v>
      </c>
    </row>
    <row r="26" spans="1:1" ht="12.75" customHeight="1">
      <c r="A26" s="107"/>
    </row>
    <row r="27" spans="1:1">
      <c r="A27" s="107" t="s">
        <v>248</v>
      </c>
    </row>
    <row r="28" spans="1:1" ht="51">
      <c r="A28" s="106" t="s">
        <v>276</v>
      </c>
    </row>
    <row r="29" spans="1:1" ht="12.75" customHeight="1">
      <c r="A29" s="107"/>
    </row>
    <row r="30" spans="1:1" ht="12.75" customHeight="1">
      <c r="A30" s="107" t="s">
        <v>277</v>
      </c>
    </row>
    <row r="31" spans="1:1" ht="25.5">
      <c r="A31" s="106" t="s">
        <v>278</v>
      </c>
    </row>
    <row r="33" spans="1:1" ht="12.75" customHeight="1">
      <c r="A33" s="107" t="s">
        <v>250</v>
      </c>
    </row>
    <row r="34" spans="1:1" ht="39.950000000000003" customHeight="1">
      <c r="A34" s="106" t="s">
        <v>279</v>
      </c>
    </row>
    <row r="36" spans="1:1" ht="12.75" customHeight="1">
      <c r="A36" s="107" t="s">
        <v>251</v>
      </c>
    </row>
    <row r="37" spans="1:1" ht="74.25" customHeight="1">
      <c r="A37" s="106" t="s">
        <v>291</v>
      </c>
    </row>
    <row r="42" spans="1:1" ht="12.75" customHeight="1">
      <c r="A42" s="107" t="s">
        <v>252</v>
      </c>
    </row>
    <row r="43" spans="1:1" ht="51">
      <c r="A43" s="106" t="s">
        <v>280</v>
      </c>
    </row>
    <row r="45" spans="1:1" ht="12.75" customHeight="1">
      <c r="A45" s="107" t="s">
        <v>281</v>
      </c>
    </row>
    <row r="46" spans="1:1" ht="85.5" customHeight="1">
      <c r="A46" s="106" t="s">
        <v>282</v>
      </c>
    </row>
    <row r="48" spans="1:1" ht="12.75" customHeight="1">
      <c r="A48" s="104"/>
    </row>
    <row r="51" spans="4:4" ht="12.75" customHeight="1">
      <c r="D51" s="93"/>
    </row>
  </sheetData>
  <pageMargins left="0.7" right="0.7" top="0.75" bottom="0.75" header="0.3" footer="0.5"/>
  <pageSetup orientation="portrait" r:id="rId1"/>
  <headerFooter>
    <oddHeader>&amp;CCarnegie Mellon University</oddHeader>
    <oddFooter>&amp;CInstitutional Research and Analysis / Official Alumni Information Fiscal Year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26" zoomScaleNormal="100" workbookViewId="0">
      <selection activeCell="B68" sqref="B68"/>
    </sheetView>
  </sheetViews>
  <sheetFormatPr defaultRowHeight="12.75" customHeight="1"/>
  <cols>
    <col min="1" max="1" width="23.5703125" style="13" customWidth="1"/>
    <col min="2" max="8" width="6.7109375" style="14" customWidth="1"/>
    <col min="9" max="9" width="7.7109375" style="14" customWidth="1"/>
    <col min="10" max="10" width="6.7109375" style="14" customWidth="1"/>
    <col min="11" max="11" width="7.7109375" style="15" customWidth="1"/>
    <col min="12" max="16384" width="9.140625" style="28"/>
  </cols>
  <sheetData>
    <row r="1" spans="1:11" ht="12.75" customHeight="1">
      <c r="A1" s="8" t="s">
        <v>128</v>
      </c>
      <c r="B1" s="8"/>
      <c r="C1" s="8"/>
      <c r="D1" s="8"/>
      <c r="E1" s="8"/>
      <c r="F1" s="8"/>
      <c r="G1" s="8"/>
      <c r="H1" s="8"/>
      <c r="I1" s="8"/>
      <c r="J1" s="4"/>
      <c r="K1" s="6"/>
    </row>
    <row r="2" spans="1:11" ht="12.75" customHeight="1">
      <c r="A2" s="8" t="s">
        <v>283</v>
      </c>
      <c r="B2" s="4"/>
      <c r="C2" s="4"/>
      <c r="D2" s="4"/>
      <c r="E2" s="4"/>
      <c r="F2" s="4"/>
      <c r="G2" s="4"/>
      <c r="H2" s="4"/>
      <c r="I2" s="4"/>
      <c r="J2" s="4"/>
      <c r="K2" s="6"/>
    </row>
    <row r="3" spans="1:11" ht="12.75" customHeight="1">
      <c r="A3" s="8"/>
      <c r="B3" s="4"/>
      <c r="C3" s="4"/>
      <c r="D3" s="4"/>
      <c r="E3" s="4"/>
      <c r="F3" s="4"/>
      <c r="G3" s="4"/>
      <c r="H3" s="4"/>
      <c r="I3" s="4"/>
      <c r="J3" s="4"/>
      <c r="K3" s="6"/>
    </row>
    <row r="4" spans="1:11" ht="12.75" customHeight="1">
      <c r="A4" s="7"/>
      <c r="B4" s="4"/>
      <c r="C4" s="4"/>
      <c r="D4" s="4"/>
      <c r="E4" s="4"/>
      <c r="F4" s="4"/>
      <c r="G4" s="4"/>
      <c r="H4" s="4"/>
      <c r="I4" s="4"/>
      <c r="J4" s="4"/>
      <c r="K4" s="6"/>
    </row>
    <row r="5" spans="1:11" ht="12.75" customHeight="1">
      <c r="A5" s="9"/>
      <c r="B5" s="29" t="s">
        <v>118</v>
      </c>
      <c r="C5" s="29" t="s">
        <v>119</v>
      </c>
      <c r="D5" s="29" t="s">
        <v>122</v>
      </c>
      <c r="E5" s="29" t="s">
        <v>125</v>
      </c>
      <c r="F5" s="29" t="s">
        <v>120</v>
      </c>
      <c r="G5" s="29" t="s">
        <v>121</v>
      </c>
      <c r="H5" s="29" t="s">
        <v>126</v>
      </c>
      <c r="I5" s="29" t="s">
        <v>129</v>
      </c>
      <c r="J5" s="29" t="s">
        <v>0</v>
      </c>
      <c r="K5" s="29" t="s">
        <v>1</v>
      </c>
    </row>
    <row r="6" spans="1:11" ht="12.75" customHeight="1">
      <c r="A6" s="8"/>
      <c r="B6" s="100"/>
      <c r="C6" s="101"/>
      <c r="D6" s="100"/>
      <c r="E6" s="101"/>
      <c r="F6" s="100"/>
      <c r="G6" s="101"/>
      <c r="H6" s="100"/>
      <c r="I6" s="101"/>
      <c r="J6" s="100"/>
      <c r="K6" s="101"/>
    </row>
    <row r="7" spans="1:11" ht="12.75" customHeight="1">
      <c r="A7" s="8" t="s">
        <v>4</v>
      </c>
      <c r="B7" s="20">
        <v>9056</v>
      </c>
      <c r="C7" s="25">
        <v>13074</v>
      </c>
      <c r="D7" s="20">
        <v>6797</v>
      </c>
      <c r="E7" s="26">
        <v>0</v>
      </c>
      <c r="F7" s="20">
        <v>5966</v>
      </c>
      <c r="G7" s="25">
        <v>2737</v>
      </c>
      <c r="H7" s="20">
        <v>4093</v>
      </c>
      <c r="I7" s="25">
        <v>1568</v>
      </c>
      <c r="J7" s="20">
        <v>3495</v>
      </c>
      <c r="K7" s="27">
        <v>46786</v>
      </c>
    </row>
    <row r="8" spans="1:11" ht="12.75" customHeight="1">
      <c r="A8" s="8" t="s">
        <v>130</v>
      </c>
      <c r="B8" s="21">
        <v>551</v>
      </c>
      <c r="C8" s="25">
        <v>3446</v>
      </c>
      <c r="D8" s="21">
        <v>827</v>
      </c>
      <c r="E8" s="26">
        <v>0</v>
      </c>
      <c r="F8" s="21">
        <v>772</v>
      </c>
      <c r="G8" s="26">
        <v>393</v>
      </c>
      <c r="H8" s="21">
        <v>427</v>
      </c>
      <c r="I8" s="26">
        <v>119</v>
      </c>
      <c r="J8" s="21">
        <v>131</v>
      </c>
      <c r="K8" s="27">
        <v>6666</v>
      </c>
    </row>
    <row r="9" spans="1:11" ht="12.75" customHeight="1">
      <c r="A9" s="8" t="s">
        <v>5</v>
      </c>
      <c r="B9" s="20">
        <v>2617</v>
      </c>
      <c r="C9" s="25">
        <v>8174</v>
      </c>
      <c r="D9" s="20">
        <v>1199</v>
      </c>
      <c r="E9" s="25">
        <v>9045</v>
      </c>
      <c r="F9" s="20">
        <v>726</v>
      </c>
      <c r="G9" s="25">
        <v>3603</v>
      </c>
      <c r="H9" s="20">
        <v>10757</v>
      </c>
      <c r="I9" s="25">
        <v>3003</v>
      </c>
      <c r="J9" s="20">
        <v>556</v>
      </c>
      <c r="K9" s="27">
        <v>39680</v>
      </c>
    </row>
    <row r="10" spans="1:11" ht="12.75" customHeight="1">
      <c r="A10" s="8" t="s">
        <v>6</v>
      </c>
      <c r="B10" s="21">
        <v>93</v>
      </c>
      <c r="C10" s="25">
        <v>1489</v>
      </c>
      <c r="D10" s="21">
        <v>296</v>
      </c>
      <c r="E10" s="26">
        <v>102</v>
      </c>
      <c r="F10" s="21">
        <v>706</v>
      </c>
      <c r="G10" s="26">
        <v>389</v>
      </c>
      <c r="H10" s="21">
        <v>32</v>
      </c>
      <c r="I10" s="26">
        <v>1</v>
      </c>
      <c r="J10" s="21">
        <v>50</v>
      </c>
      <c r="K10" s="27">
        <v>3158</v>
      </c>
    </row>
    <row r="11" spans="1:11" ht="12.75" customHeight="1">
      <c r="A11" s="8" t="s">
        <v>131</v>
      </c>
      <c r="B11" s="21">
        <v>42</v>
      </c>
      <c r="C11" s="25">
        <v>1649</v>
      </c>
      <c r="D11" s="21">
        <v>455</v>
      </c>
      <c r="E11" s="26">
        <v>66</v>
      </c>
      <c r="F11" s="21">
        <v>752</v>
      </c>
      <c r="G11" s="26">
        <v>678</v>
      </c>
      <c r="H11" s="21">
        <v>581</v>
      </c>
      <c r="I11" s="26">
        <v>8</v>
      </c>
      <c r="J11" s="21">
        <v>30</v>
      </c>
      <c r="K11" s="27">
        <v>4261</v>
      </c>
    </row>
    <row r="12" spans="1:11" ht="12.75" customHeight="1">
      <c r="A12" s="8" t="s">
        <v>166</v>
      </c>
      <c r="B12" s="21">
        <v>359</v>
      </c>
      <c r="C12" s="26">
        <v>216</v>
      </c>
      <c r="D12" s="21">
        <v>75</v>
      </c>
      <c r="E12" s="26">
        <v>19</v>
      </c>
      <c r="F12" s="21">
        <v>69</v>
      </c>
      <c r="G12" s="26">
        <v>22</v>
      </c>
      <c r="H12" s="20">
        <v>1103</v>
      </c>
      <c r="I12" s="26">
        <v>3</v>
      </c>
      <c r="J12" s="20">
        <v>160</v>
      </c>
      <c r="K12" s="27">
        <v>2026</v>
      </c>
    </row>
    <row r="13" spans="1:11" ht="12.75" customHeight="1">
      <c r="A13" s="8"/>
      <c r="B13" s="20"/>
      <c r="C13" s="25"/>
      <c r="D13" s="20"/>
      <c r="E13" s="25"/>
      <c r="F13" s="20"/>
      <c r="G13" s="25"/>
      <c r="H13" s="20"/>
      <c r="I13" s="25"/>
      <c r="J13" s="20"/>
      <c r="K13" s="27"/>
    </row>
    <row r="14" spans="1:11" ht="12.75" customHeight="1">
      <c r="A14" s="9" t="s">
        <v>27</v>
      </c>
      <c r="B14" s="10">
        <v>12718</v>
      </c>
      <c r="C14" s="10">
        <v>28048</v>
      </c>
      <c r="D14" s="10">
        <v>9649</v>
      </c>
      <c r="E14" s="10">
        <v>9232</v>
      </c>
      <c r="F14" s="10">
        <v>8991</v>
      </c>
      <c r="G14" s="10">
        <v>7822</v>
      </c>
      <c r="H14" s="10">
        <v>16993</v>
      </c>
      <c r="I14" s="10">
        <v>4702</v>
      </c>
      <c r="J14" s="10">
        <v>4422</v>
      </c>
      <c r="K14" s="10">
        <v>102577</v>
      </c>
    </row>
    <row r="15" spans="1:11" ht="12.75" customHeight="1">
      <c r="A15" s="9"/>
      <c r="B15" s="11"/>
      <c r="C15" s="11"/>
      <c r="D15" s="11"/>
      <c r="E15" s="11"/>
      <c r="F15" s="11"/>
      <c r="G15" s="11"/>
      <c r="H15" s="11"/>
      <c r="I15" s="11"/>
      <c r="J15" s="11"/>
      <c r="K15" s="11"/>
    </row>
    <row r="16" spans="1:11" ht="12.75" customHeight="1">
      <c r="A16" s="9"/>
      <c r="B16" s="11"/>
      <c r="C16" s="11"/>
      <c r="D16" s="11"/>
      <c r="E16" s="11"/>
      <c r="F16" s="11"/>
      <c r="G16" s="11"/>
      <c r="H16" s="11"/>
      <c r="I16" s="11"/>
      <c r="J16" s="11"/>
      <c r="K16" s="11"/>
    </row>
    <row r="17" spans="1:11" ht="12.75" customHeight="1">
      <c r="A17" s="9"/>
      <c r="B17" s="11"/>
      <c r="C17" s="11"/>
      <c r="D17" s="11"/>
      <c r="E17" s="11"/>
      <c r="F17" s="11"/>
      <c r="G17" s="11"/>
      <c r="H17" s="11"/>
      <c r="I17" s="11"/>
      <c r="J17" s="11"/>
      <c r="K17" s="11"/>
    </row>
    <row r="18" spans="1:11" ht="12.75" customHeight="1">
      <c r="A18" s="9"/>
      <c r="B18" s="11"/>
      <c r="C18" s="11"/>
      <c r="D18" s="11"/>
      <c r="E18" s="11"/>
      <c r="F18" s="11"/>
      <c r="G18" s="11"/>
      <c r="H18" s="11"/>
      <c r="I18" s="11"/>
      <c r="J18" s="11"/>
      <c r="K18" s="11"/>
    </row>
    <row r="19" spans="1:11" ht="12.75" customHeight="1">
      <c r="A19" s="9"/>
      <c r="B19" s="11"/>
      <c r="C19" s="11"/>
      <c r="D19" s="11"/>
      <c r="E19" s="11"/>
      <c r="F19" s="11"/>
      <c r="G19" s="11"/>
      <c r="H19" s="11"/>
      <c r="I19" s="11"/>
      <c r="J19" s="11"/>
      <c r="K19" s="11"/>
    </row>
    <row r="20" spans="1:11" s="32" customFormat="1" ht="12.75" customHeight="1">
      <c r="A20" s="8" t="s">
        <v>132</v>
      </c>
      <c r="B20" s="8"/>
      <c r="C20" s="8"/>
      <c r="D20" s="8"/>
      <c r="E20" s="8"/>
      <c r="F20" s="8"/>
      <c r="G20" s="8"/>
      <c r="H20" s="8"/>
      <c r="I20" s="8"/>
      <c r="J20" s="4"/>
      <c r="K20" s="6"/>
    </row>
    <row r="21" spans="1:11" s="32" customFormat="1" ht="12.75" customHeight="1">
      <c r="A21" s="8" t="s">
        <v>283</v>
      </c>
      <c r="B21" s="4"/>
      <c r="C21" s="4"/>
      <c r="D21" s="4"/>
      <c r="E21" s="4"/>
      <c r="F21" s="4"/>
      <c r="G21" s="4"/>
      <c r="H21" s="4"/>
      <c r="I21" s="4"/>
      <c r="J21" s="4"/>
      <c r="K21" s="6"/>
    </row>
    <row r="22" spans="1:11" s="32" customFormat="1" ht="12.75" customHeight="1">
      <c r="A22" s="7"/>
      <c r="B22" s="4"/>
      <c r="C22" s="4"/>
      <c r="D22" s="4"/>
      <c r="E22" s="4"/>
      <c r="F22" s="4"/>
      <c r="G22" s="4"/>
      <c r="H22" s="4"/>
      <c r="I22" s="4"/>
      <c r="J22" s="4"/>
      <c r="K22" s="6"/>
    </row>
    <row r="23" spans="1:11" s="33" customFormat="1" ht="12.75" customHeight="1">
      <c r="A23" s="9"/>
      <c r="B23" s="47" t="s">
        <v>118</v>
      </c>
      <c r="C23" s="47" t="s">
        <v>119</v>
      </c>
      <c r="D23" s="47" t="s">
        <v>122</v>
      </c>
      <c r="E23" s="47" t="s">
        <v>125</v>
      </c>
      <c r="F23" s="47" t="s">
        <v>120</v>
      </c>
      <c r="G23" s="47" t="s">
        <v>121</v>
      </c>
      <c r="H23" s="47" t="s">
        <v>126</v>
      </c>
      <c r="I23" s="47" t="s">
        <v>129</v>
      </c>
      <c r="J23" s="47" t="s">
        <v>0</v>
      </c>
      <c r="K23" s="47" t="s">
        <v>1</v>
      </c>
    </row>
    <row r="24" spans="1:11" s="32" customFormat="1" ht="12.75" customHeight="1">
      <c r="A24" s="8"/>
      <c r="B24" s="30"/>
      <c r="C24" s="31"/>
      <c r="D24" s="30"/>
      <c r="E24" s="31"/>
      <c r="F24" s="30"/>
      <c r="G24" s="31"/>
      <c r="H24" s="30"/>
      <c r="I24" s="31"/>
      <c r="J24" s="30"/>
      <c r="K24" s="31"/>
    </row>
    <row r="25" spans="1:11" s="32" customFormat="1" ht="12.75" customHeight="1">
      <c r="A25" s="8" t="s">
        <v>133</v>
      </c>
      <c r="B25" s="22">
        <v>9</v>
      </c>
      <c r="C25" s="35">
        <v>8</v>
      </c>
      <c r="D25" s="22">
        <v>0</v>
      </c>
      <c r="E25" s="35">
        <v>0</v>
      </c>
      <c r="F25" s="22">
        <v>0</v>
      </c>
      <c r="G25" s="35">
        <v>0</v>
      </c>
      <c r="H25" s="22">
        <v>0</v>
      </c>
      <c r="I25" s="35">
        <v>0</v>
      </c>
      <c r="J25" s="22">
        <v>11</v>
      </c>
      <c r="K25" s="27">
        <v>28</v>
      </c>
    </row>
    <row r="26" spans="1:11" s="32" customFormat="1" ht="12.75" customHeight="1">
      <c r="A26" s="8" t="s">
        <v>134</v>
      </c>
      <c r="B26" s="22">
        <v>145</v>
      </c>
      <c r="C26" s="35">
        <v>305</v>
      </c>
      <c r="D26" s="22">
        <v>0</v>
      </c>
      <c r="E26" s="35">
        <v>0</v>
      </c>
      <c r="F26" s="22">
        <v>44</v>
      </c>
      <c r="G26" s="35">
        <v>0</v>
      </c>
      <c r="H26" s="22">
        <v>0</v>
      </c>
      <c r="I26" s="35">
        <v>0</v>
      </c>
      <c r="J26" s="22">
        <v>256</v>
      </c>
      <c r="K26" s="27">
        <v>750</v>
      </c>
    </row>
    <row r="27" spans="1:11" s="32" customFormat="1" ht="12.75" customHeight="1">
      <c r="A27" s="8" t="s">
        <v>135</v>
      </c>
      <c r="B27" s="22">
        <v>560</v>
      </c>
      <c r="C27" s="36">
        <v>1400</v>
      </c>
      <c r="D27" s="22">
        <v>0</v>
      </c>
      <c r="E27" s="35">
        <v>0</v>
      </c>
      <c r="F27" s="22">
        <v>298</v>
      </c>
      <c r="G27" s="35">
        <v>0</v>
      </c>
      <c r="H27" s="23">
        <v>209</v>
      </c>
      <c r="I27" s="35">
        <v>0</v>
      </c>
      <c r="J27" s="23">
        <v>1015</v>
      </c>
      <c r="K27" s="27">
        <v>3482</v>
      </c>
    </row>
    <row r="28" spans="1:11" s="32" customFormat="1" ht="12.75" customHeight="1">
      <c r="A28" s="8" t="s">
        <v>136</v>
      </c>
      <c r="B28" s="23">
        <v>1121</v>
      </c>
      <c r="C28" s="36">
        <v>2326</v>
      </c>
      <c r="D28" s="22">
        <v>151</v>
      </c>
      <c r="E28" s="35">
        <v>0</v>
      </c>
      <c r="F28" s="22">
        <v>904</v>
      </c>
      <c r="G28" s="35">
        <v>0</v>
      </c>
      <c r="H28" s="23">
        <v>630</v>
      </c>
      <c r="I28" s="35">
        <v>0</v>
      </c>
      <c r="J28" s="23">
        <v>1061</v>
      </c>
      <c r="K28" s="27">
        <v>6193</v>
      </c>
    </row>
    <row r="29" spans="1:11" s="32" customFormat="1" ht="12.75" customHeight="1">
      <c r="A29" s="8" t="s">
        <v>137</v>
      </c>
      <c r="B29" s="23">
        <v>1752</v>
      </c>
      <c r="C29" s="36">
        <v>2639</v>
      </c>
      <c r="D29" s="23">
        <v>1320</v>
      </c>
      <c r="E29" s="35">
        <v>153</v>
      </c>
      <c r="F29" s="23">
        <v>1310</v>
      </c>
      <c r="G29" s="36">
        <v>2</v>
      </c>
      <c r="H29" s="23">
        <v>1170</v>
      </c>
      <c r="I29" s="35">
        <v>0</v>
      </c>
      <c r="J29" s="23">
        <v>128</v>
      </c>
      <c r="K29" s="27">
        <v>8474</v>
      </c>
    </row>
    <row r="30" spans="1:11" s="32" customFormat="1" ht="12.75" customHeight="1">
      <c r="A30" s="8" t="s">
        <v>138</v>
      </c>
      <c r="B30" s="23">
        <v>2055</v>
      </c>
      <c r="C30" s="36">
        <v>3921</v>
      </c>
      <c r="D30" s="23">
        <v>1694</v>
      </c>
      <c r="E30" s="35">
        <v>878</v>
      </c>
      <c r="F30" s="23">
        <v>1842</v>
      </c>
      <c r="G30" s="36">
        <v>28</v>
      </c>
      <c r="H30" s="23">
        <v>2138</v>
      </c>
      <c r="I30" s="35">
        <v>0</v>
      </c>
      <c r="J30" s="23">
        <v>90</v>
      </c>
      <c r="K30" s="27">
        <v>12646</v>
      </c>
    </row>
    <row r="31" spans="1:11" s="32" customFormat="1" ht="12.75" customHeight="1">
      <c r="A31" s="8" t="s">
        <v>139</v>
      </c>
      <c r="B31" s="23">
        <v>2175</v>
      </c>
      <c r="C31" s="36">
        <v>4071</v>
      </c>
      <c r="D31" s="23">
        <v>2450</v>
      </c>
      <c r="E31" s="36">
        <v>1794</v>
      </c>
      <c r="F31" s="23">
        <v>1326</v>
      </c>
      <c r="G31" s="36">
        <v>1114</v>
      </c>
      <c r="H31" s="23">
        <v>3963</v>
      </c>
      <c r="I31" s="36">
        <v>58</v>
      </c>
      <c r="J31" s="23">
        <v>0</v>
      </c>
      <c r="K31" s="27">
        <v>16951</v>
      </c>
    </row>
    <row r="32" spans="1:11" s="32" customFormat="1" ht="12.75" customHeight="1">
      <c r="A32" s="8" t="s">
        <v>140</v>
      </c>
      <c r="B32" s="23">
        <v>2526</v>
      </c>
      <c r="C32" s="36">
        <v>5175</v>
      </c>
      <c r="D32" s="23">
        <v>3067</v>
      </c>
      <c r="E32" s="36">
        <v>2057</v>
      </c>
      <c r="F32" s="23">
        <v>1507</v>
      </c>
      <c r="G32" s="36">
        <v>2700</v>
      </c>
      <c r="H32" s="23">
        <v>5079</v>
      </c>
      <c r="I32" s="36">
        <v>2614</v>
      </c>
      <c r="J32" s="23">
        <v>0</v>
      </c>
      <c r="K32" s="27">
        <v>24725</v>
      </c>
    </row>
    <row r="33" spans="1:11" s="32" customFormat="1" ht="12.75" customHeight="1">
      <c r="A33" s="8" t="s">
        <v>284</v>
      </c>
      <c r="B33" s="23">
        <v>2375</v>
      </c>
      <c r="C33" s="36">
        <v>8203</v>
      </c>
      <c r="D33" s="22">
        <v>967</v>
      </c>
      <c r="E33" s="36">
        <v>4350</v>
      </c>
      <c r="F33" s="23">
        <v>1760</v>
      </c>
      <c r="G33" s="36">
        <v>3978</v>
      </c>
      <c r="H33" s="23">
        <v>3804</v>
      </c>
      <c r="I33" s="36">
        <v>2030</v>
      </c>
      <c r="J33" s="23">
        <v>1840</v>
      </c>
      <c r="K33" s="27">
        <v>29307</v>
      </c>
    </row>
    <row r="34" spans="1:11" s="32" customFormat="1" ht="12.75" customHeight="1">
      <c r="A34" s="8" t="s">
        <v>141</v>
      </c>
      <c r="B34" s="22">
        <v>0</v>
      </c>
      <c r="C34" s="35">
        <v>0</v>
      </c>
      <c r="D34" s="22">
        <v>0</v>
      </c>
      <c r="E34" s="35">
        <v>0</v>
      </c>
      <c r="F34" s="22">
        <v>0</v>
      </c>
      <c r="G34" s="35">
        <v>0</v>
      </c>
      <c r="H34" s="22">
        <v>0</v>
      </c>
      <c r="I34" s="35">
        <v>0</v>
      </c>
      <c r="J34" s="22">
        <v>21</v>
      </c>
      <c r="K34" s="27">
        <v>21</v>
      </c>
    </row>
    <row r="35" spans="1:11" s="32" customFormat="1" ht="12.75" customHeight="1">
      <c r="A35" s="8"/>
      <c r="B35" s="20"/>
      <c r="C35" s="25"/>
      <c r="D35" s="20"/>
      <c r="E35" s="25"/>
      <c r="F35" s="20"/>
      <c r="G35" s="25"/>
      <c r="H35" s="20"/>
      <c r="I35" s="25"/>
      <c r="J35" s="20"/>
      <c r="K35" s="27"/>
    </row>
    <row r="36" spans="1:11" s="34" customFormat="1" ht="12.75" customHeight="1">
      <c r="A36" s="9" t="s">
        <v>27</v>
      </c>
      <c r="B36" s="10">
        <v>12718</v>
      </c>
      <c r="C36" s="10">
        <v>28048</v>
      </c>
      <c r="D36" s="10">
        <v>9649</v>
      </c>
      <c r="E36" s="10">
        <v>9232</v>
      </c>
      <c r="F36" s="10">
        <v>8991</v>
      </c>
      <c r="G36" s="10">
        <v>7822</v>
      </c>
      <c r="H36" s="10">
        <v>16993</v>
      </c>
      <c r="I36" s="10">
        <v>4702</v>
      </c>
      <c r="J36" s="10">
        <v>4422</v>
      </c>
      <c r="K36" s="10">
        <v>102577</v>
      </c>
    </row>
    <row r="37" spans="1:11" s="32" customFormat="1" ht="12.75" customHeight="1">
      <c r="A37" s="7"/>
      <c r="B37" s="4"/>
      <c r="C37" s="4"/>
      <c r="D37" s="4"/>
      <c r="E37" s="4"/>
      <c r="F37" s="4"/>
      <c r="G37" s="4"/>
      <c r="H37" s="12"/>
      <c r="I37" s="4"/>
      <c r="J37" s="4"/>
      <c r="K37" s="6"/>
    </row>
    <row r="38" spans="1:11" s="32" customFormat="1" ht="12.75" customHeight="1">
      <c r="A38" s="7"/>
      <c r="B38" s="4"/>
      <c r="C38" s="4"/>
      <c r="D38" s="4"/>
      <c r="E38" s="4"/>
      <c r="F38" s="4"/>
      <c r="G38" s="4"/>
      <c r="H38" s="4"/>
      <c r="I38" s="4"/>
      <c r="J38" s="4"/>
      <c r="K38" s="6"/>
    </row>
    <row r="39" spans="1:11" s="32" customFormat="1" ht="12.75" customHeight="1">
      <c r="A39" s="7"/>
      <c r="B39" s="4"/>
      <c r="C39" s="4"/>
      <c r="D39" s="4"/>
      <c r="E39" s="4"/>
      <c r="F39" s="4"/>
      <c r="G39" s="4"/>
      <c r="H39" s="4"/>
      <c r="I39" s="4"/>
      <c r="J39" s="4"/>
      <c r="K39" s="6"/>
    </row>
    <row r="40" spans="1:11" s="32" customFormat="1" ht="12.75" customHeight="1">
      <c r="A40" s="7"/>
      <c r="B40" s="4"/>
      <c r="C40" s="4"/>
      <c r="D40" s="4"/>
      <c r="E40" s="4"/>
      <c r="F40" s="4"/>
      <c r="G40" s="4"/>
      <c r="H40" s="4"/>
      <c r="I40" s="4"/>
      <c r="J40" s="4"/>
      <c r="K40" s="6"/>
    </row>
  </sheetData>
  <pageMargins left="0.7" right="0.7" top="0.75" bottom="0.75" header="0.3" footer="0.5"/>
  <pageSetup scale="97" orientation="portrait" r:id="rId1"/>
  <headerFooter>
    <oddHeader>&amp;CCarnegie Mellon University</oddHeader>
    <oddFooter>&amp;CInstitutional Research and Analysis / Official Alumni Information Fiscal Year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topLeftCell="B26" zoomScaleNormal="100" workbookViewId="0">
      <selection activeCell="B68" sqref="B68"/>
    </sheetView>
  </sheetViews>
  <sheetFormatPr defaultRowHeight="12.75" customHeight="1"/>
  <cols>
    <col min="1" max="1" width="1.42578125" style="63" hidden="1" customWidth="1"/>
    <col min="2" max="2" width="14.7109375" style="66" customWidth="1"/>
    <col min="3" max="3" width="6.7109375" style="66" customWidth="1"/>
    <col min="4" max="4" width="1.7109375" style="66" customWidth="1"/>
    <col min="5" max="5" width="14.7109375" style="66" customWidth="1"/>
    <col min="6" max="6" width="6.7109375" style="66" customWidth="1"/>
    <col min="7" max="7" width="1.7109375" style="66" customWidth="1"/>
    <col min="8" max="8" width="14.7109375" style="66" customWidth="1"/>
    <col min="9" max="9" width="6.7109375" style="66" customWidth="1"/>
    <col min="10" max="10" width="1.7109375" style="66" customWidth="1"/>
    <col min="11" max="11" width="14.7109375" style="66" customWidth="1"/>
    <col min="12" max="12" width="6.7109375" style="66" customWidth="1"/>
    <col min="13" max="16384" width="9.140625" style="63"/>
  </cols>
  <sheetData>
    <row r="1" spans="2:14" ht="12.75" customHeight="1">
      <c r="B1" s="64" t="s">
        <v>167</v>
      </c>
      <c r="C1" s="63"/>
      <c r="D1" s="63"/>
      <c r="E1" s="63"/>
      <c r="F1" s="63"/>
      <c r="G1" s="63"/>
      <c r="H1" s="63"/>
      <c r="I1" s="63"/>
      <c r="J1" s="63"/>
      <c r="K1" s="63"/>
      <c r="L1" s="63"/>
    </row>
    <row r="2" spans="2:14" ht="12.75" customHeight="1">
      <c r="B2" s="64" t="s">
        <v>168</v>
      </c>
      <c r="C2" s="63"/>
      <c r="D2" s="63"/>
      <c r="E2" s="63"/>
      <c r="F2" s="63"/>
      <c r="G2" s="63"/>
      <c r="H2" s="63"/>
      <c r="I2" s="63"/>
      <c r="J2" s="63"/>
      <c r="K2" s="63"/>
      <c r="L2" s="63"/>
    </row>
    <row r="3" spans="2:14" ht="12.75" customHeight="1">
      <c r="B3" s="64" t="s">
        <v>283</v>
      </c>
      <c r="C3" s="63"/>
      <c r="D3" s="63"/>
      <c r="E3" s="63"/>
      <c r="F3" s="63"/>
      <c r="G3" s="63"/>
      <c r="H3" s="63"/>
      <c r="I3" s="63"/>
      <c r="J3" s="63"/>
      <c r="K3" s="63"/>
      <c r="L3" s="63"/>
    </row>
    <row r="4" spans="2:14" ht="12.75" customHeight="1">
      <c r="B4" s="65"/>
      <c r="C4" s="63"/>
      <c r="D4" s="63"/>
      <c r="E4" s="63"/>
      <c r="F4" s="63"/>
      <c r="G4" s="63"/>
      <c r="H4" s="63"/>
      <c r="I4" s="63"/>
      <c r="J4" s="63"/>
      <c r="K4" s="63"/>
      <c r="L4" s="63"/>
    </row>
    <row r="5" spans="2:14" ht="12.75" customHeight="1">
      <c r="B5" s="65"/>
      <c r="C5" s="63"/>
      <c r="D5" s="63"/>
      <c r="E5" s="63"/>
      <c r="F5" s="63"/>
      <c r="G5" s="63"/>
      <c r="H5" s="63"/>
      <c r="I5" s="63"/>
      <c r="J5" s="63"/>
      <c r="K5" s="63"/>
      <c r="L5" s="63"/>
    </row>
    <row r="14" spans="2:14" ht="12.75" customHeight="1">
      <c r="M14" s="88"/>
      <c r="N14" s="88"/>
    </row>
    <row r="15" spans="2:14" ht="12.75" customHeight="1">
      <c r="M15" s="88"/>
      <c r="N15" s="88"/>
    </row>
    <row r="16" spans="2:14" ht="12.75" customHeight="1">
      <c r="E16" s="66" t="s">
        <v>268</v>
      </c>
      <c r="M16" s="88"/>
      <c r="N16" s="88"/>
    </row>
    <row r="17" spans="2:16" ht="12.75" customHeight="1">
      <c r="M17" s="88"/>
      <c r="N17" s="88"/>
    </row>
    <row r="18" spans="2:16" ht="12.75" customHeight="1">
      <c r="M18" s="88"/>
      <c r="N18" s="88"/>
    </row>
    <row r="29" spans="2:16" ht="12.75" customHeight="1">
      <c r="B29" s="79" t="s">
        <v>169</v>
      </c>
      <c r="C29" s="68"/>
      <c r="D29" s="68"/>
      <c r="E29" s="79" t="s">
        <v>170</v>
      </c>
      <c r="F29" s="68"/>
      <c r="G29" s="68"/>
      <c r="H29" s="79" t="s">
        <v>171</v>
      </c>
      <c r="I29" s="79"/>
      <c r="J29" s="79"/>
      <c r="K29" s="79" t="s">
        <v>172</v>
      </c>
      <c r="L29" s="68"/>
      <c r="M29" s="88"/>
    </row>
    <row r="30" spans="2:16" ht="12.75" customHeight="1">
      <c r="B30" s="68" t="s">
        <v>173</v>
      </c>
      <c r="C30" s="67">
        <v>1561</v>
      </c>
      <c r="D30" s="68"/>
      <c r="E30" s="68" t="s">
        <v>174</v>
      </c>
      <c r="F30" s="69">
        <v>231</v>
      </c>
      <c r="G30" s="68"/>
      <c r="H30" s="70" t="s">
        <v>175</v>
      </c>
      <c r="I30" s="67">
        <v>2150</v>
      </c>
      <c r="J30" s="68"/>
      <c r="K30" s="70" t="s">
        <v>176</v>
      </c>
      <c r="L30" s="69">
        <v>43</v>
      </c>
      <c r="M30" s="88"/>
    </row>
    <row r="31" spans="2:16" ht="12.75" customHeight="1">
      <c r="B31" s="68" t="s">
        <v>177</v>
      </c>
      <c r="C31" s="69">
        <v>235</v>
      </c>
      <c r="D31" s="68"/>
      <c r="E31" s="70" t="s">
        <v>178</v>
      </c>
      <c r="F31" s="69">
        <v>69</v>
      </c>
      <c r="G31" s="68"/>
      <c r="H31" s="70" t="s">
        <v>179</v>
      </c>
      <c r="I31" s="69">
        <v>461</v>
      </c>
      <c r="J31" s="68"/>
      <c r="K31" s="70" t="s">
        <v>180</v>
      </c>
      <c r="L31" s="67">
        <v>14135</v>
      </c>
      <c r="M31" s="88"/>
      <c r="N31" s="88"/>
      <c r="O31" s="88"/>
      <c r="P31" s="88"/>
    </row>
    <row r="32" spans="2:16" ht="12.75" customHeight="1">
      <c r="B32" s="68" t="s">
        <v>181</v>
      </c>
      <c r="C32" s="67">
        <v>3647</v>
      </c>
      <c r="D32" s="68"/>
      <c r="E32" s="70" t="s">
        <v>182</v>
      </c>
      <c r="F32" s="67">
        <v>2781</v>
      </c>
      <c r="G32" s="68"/>
      <c r="H32" s="70" t="s">
        <v>183</v>
      </c>
      <c r="I32" s="69">
        <v>123</v>
      </c>
      <c r="J32" s="68"/>
      <c r="K32" s="70" t="s">
        <v>184</v>
      </c>
      <c r="L32" s="67">
        <v>1181</v>
      </c>
      <c r="M32" s="88"/>
      <c r="N32" s="88"/>
      <c r="O32" s="88"/>
      <c r="P32" s="88"/>
    </row>
    <row r="33" spans="2:16" ht="12.75" customHeight="1">
      <c r="B33" s="68" t="s">
        <v>185</v>
      </c>
      <c r="C33" s="69">
        <v>399</v>
      </c>
      <c r="D33" s="68"/>
      <c r="E33" s="70" t="s">
        <v>147</v>
      </c>
      <c r="F33" s="67">
        <v>1158</v>
      </c>
      <c r="G33" s="68"/>
      <c r="H33" s="70" t="s">
        <v>186</v>
      </c>
      <c r="I33" s="69">
        <v>152</v>
      </c>
      <c r="J33" s="68"/>
      <c r="K33" s="70" t="s">
        <v>187</v>
      </c>
      <c r="L33" s="69">
        <v>216</v>
      </c>
      <c r="M33" s="88"/>
      <c r="N33" s="88"/>
      <c r="O33" s="88"/>
      <c r="P33" s="88"/>
    </row>
    <row r="34" spans="2:16" ht="12.75" customHeight="1">
      <c r="B34" s="68" t="s">
        <v>188</v>
      </c>
      <c r="C34" s="69">
        <v>211</v>
      </c>
      <c r="D34" s="68"/>
      <c r="E34" s="70" t="s">
        <v>189</v>
      </c>
      <c r="F34" s="69">
        <v>216</v>
      </c>
      <c r="G34" s="68"/>
      <c r="H34" s="70" t="s">
        <v>190</v>
      </c>
      <c r="I34" s="67">
        <v>1405</v>
      </c>
      <c r="J34" s="68"/>
      <c r="K34" s="70" t="s">
        <v>191</v>
      </c>
      <c r="L34" s="69">
        <v>98</v>
      </c>
      <c r="M34" s="88"/>
      <c r="N34" s="88"/>
      <c r="O34" s="88"/>
      <c r="P34" s="88"/>
    </row>
    <row r="35" spans="2:16" ht="12.75" customHeight="1">
      <c r="B35" s="68" t="s">
        <v>192</v>
      </c>
      <c r="C35" s="69">
        <v>186</v>
      </c>
      <c r="D35" s="68"/>
      <c r="E35" s="70" t="s">
        <v>193</v>
      </c>
      <c r="F35" s="69">
        <v>179</v>
      </c>
      <c r="G35" s="68"/>
      <c r="H35" s="70" t="s">
        <v>194</v>
      </c>
      <c r="I35" s="69">
        <v>560</v>
      </c>
      <c r="J35" s="68"/>
      <c r="K35" s="70" t="s">
        <v>195</v>
      </c>
      <c r="L35" s="69">
        <v>72</v>
      </c>
      <c r="M35" s="88"/>
      <c r="N35" s="88"/>
      <c r="O35" s="88"/>
      <c r="P35" s="88"/>
    </row>
    <row r="36" spans="2:16" ht="12.75" customHeight="1">
      <c r="B36" s="75" t="s">
        <v>196</v>
      </c>
      <c r="C36" s="71">
        <v>6239</v>
      </c>
      <c r="D36" s="72"/>
      <c r="E36" s="70" t="s">
        <v>197</v>
      </c>
      <c r="F36" s="69">
        <v>52</v>
      </c>
      <c r="G36" s="68"/>
      <c r="H36" s="70" t="s">
        <v>198</v>
      </c>
      <c r="I36" s="69">
        <v>361</v>
      </c>
      <c r="J36" s="68"/>
      <c r="K36" s="70" t="s">
        <v>199</v>
      </c>
      <c r="L36" s="69">
        <v>235</v>
      </c>
      <c r="M36" s="88"/>
      <c r="N36" s="88"/>
      <c r="O36" s="88"/>
      <c r="P36" s="88"/>
    </row>
    <row r="37" spans="2:16" ht="12.75" customHeight="1">
      <c r="B37" s="75" t="s">
        <v>200</v>
      </c>
      <c r="C37" s="73">
        <f>C36/L50</f>
        <v>7.101069883906215E-2</v>
      </c>
      <c r="D37" s="74"/>
      <c r="E37" s="70" t="s">
        <v>201</v>
      </c>
      <c r="F37" s="67">
        <v>1704</v>
      </c>
      <c r="G37" s="68"/>
      <c r="H37" s="70" t="s">
        <v>202</v>
      </c>
      <c r="I37" s="69">
        <v>89</v>
      </c>
      <c r="J37" s="68"/>
      <c r="K37" s="70" t="s">
        <v>203</v>
      </c>
      <c r="L37" s="69">
        <v>840</v>
      </c>
      <c r="M37" s="88"/>
      <c r="N37" s="88"/>
      <c r="O37" s="88"/>
      <c r="P37" s="88"/>
    </row>
    <row r="38" spans="2:16" ht="12.75" customHeight="1">
      <c r="B38" s="68"/>
      <c r="C38" s="68"/>
      <c r="D38" s="68"/>
      <c r="E38" s="70" t="s">
        <v>204</v>
      </c>
      <c r="F38" s="69">
        <v>568</v>
      </c>
      <c r="G38" s="68"/>
      <c r="H38" s="70" t="s">
        <v>205</v>
      </c>
      <c r="I38" s="69">
        <v>20</v>
      </c>
      <c r="J38" s="68"/>
      <c r="K38" s="70" t="s">
        <v>206</v>
      </c>
      <c r="L38" s="69">
        <v>217</v>
      </c>
      <c r="M38" s="88"/>
      <c r="N38" s="88"/>
      <c r="O38" s="88"/>
      <c r="P38" s="88"/>
    </row>
    <row r="39" spans="2:16" ht="12.75" customHeight="1">
      <c r="B39" s="68"/>
      <c r="C39" s="68"/>
      <c r="D39" s="68"/>
      <c r="E39" s="70" t="s">
        <v>207</v>
      </c>
      <c r="F39" s="69">
        <v>493</v>
      </c>
      <c r="G39" s="68"/>
      <c r="H39" s="70" t="s">
        <v>208</v>
      </c>
      <c r="I39" s="69">
        <v>15</v>
      </c>
      <c r="J39" s="70"/>
      <c r="K39" s="70" t="s">
        <v>209</v>
      </c>
      <c r="L39" s="67">
        <v>2696</v>
      </c>
      <c r="M39" s="88"/>
      <c r="N39" s="88"/>
      <c r="O39" s="88"/>
      <c r="P39" s="88"/>
    </row>
    <row r="40" spans="2:16" ht="12.75" customHeight="1">
      <c r="B40" s="79" t="s">
        <v>210</v>
      </c>
      <c r="C40" s="68"/>
      <c r="D40" s="68"/>
      <c r="E40" s="70" t="s">
        <v>211</v>
      </c>
      <c r="F40" s="67">
        <v>3438</v>
      </c>
      <c r="G40" s="68"/>
      <c r="H40" s="70" t="s">
        <v>212</v>
      </c>
      <c r="I40" s="69">
        <v>453</v>
      </c>
      <c r="J40" s="68"/>
      <c r="K40" s="70" t="s">
        <v>213</v>
      </c>
      <c r="L40" s="69">
        <v>39</v>
      </c>
      <c r="M40" s="88"/>
      <c r="N40" s="88"/>
      <c r="O40" s="88"/>
      <c r="P40" s="88"/>
    </row>
    <row r="41" spans="2:16" ht="12.75" customHeight="1">
      <c r="B41" s="70" t="s">
        <v>214</v>
      </c>
      <c r="C41" s="69">
        <v>296</v>
      </c>
      <c r="D41" s="68"/>
      <c r="E41" s="75" t="s">
        <v>196</v>
      </c>
      <c r="F41" s="71">
        <v>10889</v>
      </c>
      <c r="G41" s="68"/>
      <c r="H41" s="75" t="s">
        <v>196</v>
      </c>
      <c r="I41" s="71">
        <v>5789</v>
      </c>
      <c r="J41" s="68"/>
      <c r="K41" s="75" t="s">
        <v>196</v>
      </c>
      <c r="L41" s="71">
        <v>19772</v>
      </c>
      <c r="M41" s="88"/>
      <c r="N41" s="88"/>
      <c r="O41" s="88"/>
      <c r="P41" s="88"/>
    </row>
    <row r="42" spans="2:16" ht="12.75" customHeight="1">
      <c r="B42" s="70" t="s">
        <v>228</v>
      </c>
      <c r="C42" s="69">
        <v>824</v>
      </c>
      <c r="D42" s="68"/>
      <c r="E42" s="75" t="s">
        <v>200</v>
      </c>
      <c r="F42" s="73">
        <f>F41/L50</f>
        <v>0.12393580696562713</v>
      </c>
      <c r="G42" s="68"/>
      <c r="H42" s="75" t="s">
        <v>200</v>
      </c>
      <c r="I42" s="73">
        <f>I41/L50</f>
        <v>6.588891418165263E-2</v>
      </c>
      <c r="J42" s="68"/>
      <c r="K42" s="75" t="s">
        <v>200</v>
      </c>
      <c r="L42" s="73">
        <f>L41/L50</f>
        <v>0.22503983610289097</v>
      </c>
      <c r="M42" s="88"/>
      <c r="N42" s="88"/>
      <c r="O42" s="88"/>
      <c r="P42" s="88"/>
    </row>
    <row r="43" spans="2:16" ht="12.75" customHeight="1">
      <c r="B43" s="70" t="s">
        <v>215</v>
      </c>
      <c r="C43" s="67">
        <v>3274</v>
      </c>
      <c r="D43" s="68"/>
      <c r="E43" s="75"/>
      <c r="F43" s="73"/>
      <c r="G43" s="68"/>
      <c r="H43" s="68"/>
      <c r="I43" s="76"/>
      <c r="J43" s="68"/>
      <c r="K43" s="77"/>
      <c r="L43" s="78"/>
      <c r="M43" s="88"/>
    </row>
    <row r="44" spans="2:16" ht="12.75" customHeight="1">
      <c r="B44" s="70" t="s">
        <v>216</v>
      </c>
      <c r="C44" s="67">
        <v>4646</v>
      </c>
      <c r="D44" s="68"/>
      <c r="E44" s="79" t="s">
        <v>217</v>
      </c>
      <c r="F44" s="76"/>
      <c r="G44" s="68"/>
      <c r="H44" s="80"/>
      <c r="I44" s="80"/>
      <c r="J44" s="68"/>
      <c r="K44" s="80"/>
      <c r="L44" s="80"/>
      <c r="M44" s="88"/>
    </row>
    <row r="45" spans="2:16" ht="12.75" customHeight="1">
      <c r="B45" s="70" t="s">
        <v>218</v>
      </c>
      <c r="C45" s="67">
        <v>7782</v>
      </c>
      <c r="D45" s="68"/>
      <c r="E45" s="70" t="s">
        <v>219</v>
      </c>
      <c r="F45" s="69">
        <v>806</v>
      </c>
      <c r="G45" s="68"/>
      <c r="H45" s="77"/>
      <c r="I45" s="77"/>
      <c r="J45" s="68"/>
      <c r="K45" s="79"/>
      <c r="L45" s="81"/>
      <c r="M45" s="88"/>
    </row>
    <row r="46" spans="2:16" ht="12.75" customHeight="1">
      <c r="B46" s="70" t="s">
        <v>220</v>
      </c>
      <c r="C46" s="67">
        <v>2506</v>
      </c>
      <c r="D46" s="68"/>
      <c r="E46" s="70" t="s">
        <v>221</v>
      </c>
      <c r="F46" s="69">
        <v>330</v>
      </c>
      <c r="G46" s="68"/>
      <c r="H46" s="77"/>
      <c r="I46" s="77"/>
      <c r="J46" s="68"/>
      <c r="K46" s="82" t="s">
        <v>222</v>
      </c>
      <c r="L46" s="83">
        <v>95</v>
      </c>
      <c r="M46" s="88"/>
    </row>
    <row r="47" spans="2:16" ht="12.75" customHeight="1">
      <c r="B47" s="70" t="s">
        <v>223</v>
      </c>
      <c r="C47" s="67">
        <v>21142</v>
      </c>
      <c r="D47" s="68"/>
      <c r="E47" s="70" t="s">
        <v>224</v>
      </c>
      <c r="F47" s="69">
        <v>109</v>
      </c>
      <c r="G47" s="68"/>
      <c r="H47" s="77"/>
      <c r="I47" s="77"/>
      <c r="J47" s="68"/>
      <c r="K47" s="77"/>
      <c r="L47" s="82"/>
      <c r="M47" s="88"/>
    </row>
    <row r="48" spans="2:16" ht="12.75" customHeight="1">
      <c r="B48" s="70" t="s">
        <v>225</v>
      </c>
      <c r="C48" s="69">
        <v>300</v>
      </c>
      <c r="D48" s="68"/>
      <c r="E48" s="70" t="s">
        <v>226</v>
      </c>
      <c r="F48" s="67">
        <v>3061</v>
      </c>
      <c r="G48" s="68"/>
      <c r="H48" s="77"/>
      <c r="I48" s="77"/>
      <c r="J48" s="68"/>
      <c r="K48" s="79"/>
      <c r="L48" s="84"/>
      <c r="M48" s="88"/>
    </row>
    <row r="49" spans="2:13" ht="12.75" customHeight="1">
      <c r="B49" s="75" t="s">
        <v>196</v>
      </c>
      <c r="C49" s="71">
        <v>40770</v>
      </c>
      <c r="D49" s="68"/>
      <c r="E49" s="75" t="s">
        <v>196</v>
      </c>
      <c r="F49" s="71">
        <v>4306</v>
      </c>
      <c r="G49" s="77"/>
      <c r="H49" s="77"/>
      <c r="I49" s="77"/>
      <c r="J49" s="77"/>
      <c r="K49" s="77"/>
      <c r="L49" s="77"/>
      <c r="M49" s="88"/>
    </row>
    <row r="50" spans="2:13" ht="12.75" customHeight="1">
      <c r="B50" s="75" t="s">
        <v>200</v>
      </c>
      <c r="C50" s="73">
        <f>C49/L50</f>
        <v>0.46403368996130206</v>
      </c>
      <c r="D50" s="70"/>
      <c r="E50" s="75" t="s">
        <v>200</v>
      </c>
      <c r="F50" s="73">
        <f>F49/L50</f>
        <v>4.9009788299567494E-2</v>
      </c>
      <c r="G50" s="77"/>
      <c r="H50" s="82"/>
      <c r="I50" s="85"/>
      <c r="J50" s="77"/>
      <c r="K50" s="79" t="s">
        <v>227</v>
      </c>
      <c r="L50" s="86">
        <f>SUM(C36,C49,F41,F49,I41,L41,L46)</f>
        <v>87860</v>
      </c>
      <c r="M50" s="88"/>
    </row>
    <row r="51" spans="2:13" ht="12.75" customHeight="1">
      <c r="B51" s="87"/>
      <c r="C51" s="87"/>
      <c r="D51" s="89"/>
      <c r="E51" s="87"/>
      <c r="F51" s="87"/>
      <c r="G51" s="87"/>
      <c r="H51" s="87"/>
      <c r="I51" s="87"/>
      <c r="J51" s="87"/>
      <c r="K51" s="87"/>
      <c r="L51" s="87"/>
      <c r="M51" s="88"/>
    </row>
    <row r="52" spans="2:13" ht="12.75" customHeight="1">
      <c r="B52" s="87"/>
      <c r="C52" s="87"/>
      <c r="D52" s="89"/>
      <c r="E52" s="87"/>
      <c r="F52" s="87"/>
      <c r="G52" s="87"/>
      <c r="H52" s="87"/>
      <c r="I52" s="87"/>
      <c r="J52" s="87"/>
      <c r="K52" s="87"/>
      <c r="L52" s="87"/>
      <c r="M52" s="88"/>
    </row>
    <row r="53" spans="2:13" ht="12.75" customHeight="1">
      <c r="B53" s="87"/>
      <c r="C53" s="87"/>
      <c r="D53" s="87"/>
      <c r="E53" s="87"/>
      <c r="F53" s="87"/>
      <c r="G53" s="87"/>
      <c r="H53" s="87"/>
      <c r="I53" s="87"/>
      <c r="J53" s="87"/>
      <c r="K53" s="87"/>
      <c r="L53" s="87"/>
      <c r="M53" s="88"/>
    </row>
    <row r="54" spans="2:13" ht="12.75" customHeight="1">
      <c r="B54" s="87"/>
      <c r="C54" s="87"/>
      <c r="D54" s="87"/>
      <c r="E54" s="87"/>
      <c r="F54" s="87"/>
      <c r="G54" s="87"/>
      <c r="H54" s="87"/>
      <c r="I54" s="87"/>
      <c r="J54" s="87"/>
      <c r="K54" s="87"/>
      <c r="L54" s="87"/>
      <c r="M54" s="88"/>
    </row>
  </sheetData>
  <pageMargins left="0.7" right="0.7" top="0.75" bottom="0.75" header="0.3" footer="0.5"/>
  <pageSetup scale="90" orientation="portrait" r:id="rId1"/>
  <headerFooter>
    <oddHeader>&amp;CCarnegie Mellon University</oddHeader>
    <oddFooter>&amp;CInstitutional Research and Analysis / Official Alumni Information Fiscal Year 2017</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topLeftCell="A26" zoomScaleNormal="100" workbookViewId="0">
      <selection activeCell="B68" sqref="B68"/>
    </sheetView>
  </sheetViews>
  <sheetFormatPr defaultRowHeight="12.75"/>
  <cols>
    <col min="1" max="1" width="26.42578125" style="90" customWidth="1"/>
    <col min="2" max="2" width="6.28515625" style="90" customWidth="1"/>
    <col min="3" max="3" width="1.7109375" style="90" customWidth="1"/>
    <col min="4" max="4" width="15.42578125" style="90" customWidth="1"/>
    <col min="5" max="5" width="6.28515625" style="90" customWidth="1"/>
    <col min="6" max="6" width="1.7109375" style="90" customWidth="1"/>
    <col min="7" max="7" width="13.42578125" style="90" customWidth="1"/>
    <col min="8" max="8" width="6.28515625" style="90" customWidth="1"/>
    <col min="9" max="9" width="1.7109375" style="90" customWidth="1"/>
    <col min="10" max="10" width="17.7109375" style="90" customWidth="1"/>
    <col min="11" max="11" width="6.28515625" style="90" customWidth="1"/>
    <col min="12" max="12" width="1.7109375" style="90" customWidth="1"/>
    <col min="13" max="13" width="15.5703125" style="90" customWidth="1"/>
    <col min="14" max="14" width="6.28515625" style="90" customWidth="1"/>
    <col min="15" max="16384" width="9.140625" style="90"/>
  </cols>
  <sheetData>
    <row r="1" spans="1:18">
      <c r="A1" s="91" t="s">
        <v>229</v>
      </c>
    </row>
    <row r="2" spans="1:18">
      <c r="A2" s="91" t="s">
        <v>230</v>
      </c>
    </row>
    <row r="3" spans="1:18">
      <c r="A3" s="91" t="s">
        <v>283</v>
      </c>
    </row>
    <row r="11" spans="1:18">
      <c r="O11" s="94"/>
      <c r="P11" s="94"/>
      <c r="Q11" s="94"/>
      <c r="R11" s="94"/>
    </row>
    <row r="12" spans="1:18">
      <c r="O12" s="94"/>
      <c r="P12" s="94"/>
      <c r="Q12" s="94"/>
      <c r="R12" s="94"/>
    </row>
    <row r="13" spans="1:18">
      <c r="O13" s="94"/>
      <c r="P13" s="94"/>
      <c r="Q13" s="94"/>
      <c r="R13" s="94"/>
    </row>
    <row r="14" spans="1:18">
      <c r="O14" s="94"/>
      <c r="P14" s="94"/>
      <c r="Q14" s="94"/>
      <c r="R14" s="94"/>
    </row>
    <row r="15" spans="1:18">
      <c r="O15" s="94"/>
      <c r="P15" s="94"/>
      <c r="Q15" s="94"/>
      <c r="R15" s="94"/>
    </row>
    <row r="16" spans="1:18">
      <c r="D16" s="90" t="s">
        <v>268</v>
      </c>
      <c r="O16" s="94"/>
      <c r="P16" s="94"/>
      <c r="Q16" s="94"/>
      <c r="R16" s="94"/>
    </row>
    <row r="17" spans="15:18">
      <c r="O17" s="94"/>
      <c r="P17" s="94"/>
      <c r="Q17" s="94"/>
      <c r="R17" s="94"/>
    </row>
    <row r="34" spans="1:19">
      <c r="A34" s="91" t="s">
        <v>231</v>
      </c>
      <c r="B34" s="91"/>
      <c r="C34" s="91"/>
      <c r="D34" s="91" t="s">
        <v>86</v>
      </c>
      <c r="E34" s="91"/>
      <c r="F34" s="91"/>
      <c r="G34" s="91" t="s">
        <v>28</v>
      </c>
      <c r="H34" s="91"/>
      <c r="I34" s="91"/>
      <c r="J34" s="91" t="s">
        <v>232</v>
      </c>
      <c r="K34" s="91"/>
      <c r="L34" s="91"/>
      <c r="M34" s="91" t="s">
        <v>233</v>
      </c>
    </row>
    <row r="35" spans="1:19">
      <c r="A35" s="90" t="s">
        <v>154</v>
      </c>
      <c r="B35" s="90">
        <v>1</v>
      </c>
      <c r="D35" s="90" t="s">
        <v>87</v>
      </c>
      <c r="E35" s="90">
        <v>1</v>
      </c>
      <c r="G35" s="90" t="s">
        <v>124</v>
      </c>
      <c r="H35" s="90">
        <v>2</v>
      </c>
      <c r="J35" s="90" t="s">
        <v>56</v>
      </c>
      <c r="K35" s="90">
        <v>260</v>
      </c>
      <c r="M35" s="90" t="s">
        <v>59</v>
      </c>
      <c r="N35" s="90">
        <v>242</v>
      </c>
    </row>
    <row r="36" spans="1:19">
      <c r="A36" s="90" t="s">
        <v>64</v>
      </c>
      <c r="B36" s="90">
        <v>13</v>
      </c>
      <c r="D36" s="90" t="s">
        <v>88</v>
      </c>
      <c r="E36" s="90">
        <v>17</v>
      </c>
      <c r="G36" s="90" t="s">
        <v>29</v>
      </c>
      <c r="H36" s="90">
        <v>3</v>
      </c>
      <c r="J36" s="90" t="s">
        <v>57</v>
      </c>
      <c r="K36" s="90">
        <v>70</v>
      </c>
      <c r="M36" s="90" t="s">
        <v>60</v>
      </c>
      <c r="N36" s="90">
        <v>2</v>
      </c>
    </row>
    <row r="37" spans="1:19">
      <c r="A37" s="90" t="s">
        <v>65</v>
      </c>
      <c r="B37" s="90">
        <v>5</v>
      </c>
      <c r="D37" s="90" t="s">
        <v>89</v>
      </c>
      <c r="E37" s="90">
        <v>1</v>
      </c>
      <c r="G37" s="90" t="s">
        <v>30</v>
      </c>
      <c r="H37" s="90">
        <v>6</v>
      </c>
      <c r="J37" s="90" t="s">
        <v>58</v>
      </c>
      <c r="K37" s="90">
        <v>3</v>
      </c>
      <c r="M37" s="90" t="s">
        <v>61</v>
      </c>
      <c r="N37" s="90">
        <v>31</v>
      </c>
    </row>
    <row r="38" spans="1:19">
      <c r="A38" s="90" t="s">
        <v>155</v>
      </c>
      <c r="B38" s="90">
        <v>1</v>
      </c>
      <c r="D38" s="90" t="s">
        <v>90</v>
      </c>
      <c r="E38" s="90">
        <v>45</v>
      </c>
      <c r="G38" s="90" t="s">
        <v>31</v>
      </c>
      <c r="H38" s="90">
        <v>17</v>
      </c>
      <c r="J38" s="90" t="s">
        <v>234</v>
      </c>
      <c r="K38" s="90">
        <v>30</v>
      </c>
      <c r="M38" s="90" t="s">
        <v>150</v>
      </c>
      <c r="N38" s="90">
        <v>1</v>
      </c>
    </row>
    <row r="39" spans="1:19">
      <c r="A39" s="90" t="s">
        <v>66</v>
      </c>
      <c r="B39" s="90">
        <v>2</v>
      </c>
      <c r="D39" s="90" t="s">
        <v>262</v>
      </c>
      <c r="E39" s="90">
        <v>1</v>
      </c>
      <c r="G39" s="90" t="s">
        <v>32</v>
      </c>
      <c r="H39" s="90">
        <v>1</v>
      </c>
      <c r="J39" s="90" t="s">
        <v>259</v>
      </c>
      <c r="K39" s="90">
        <v>1</v>
      </c>
      <c r="M39" s="91" t="s">
        <v>196</v>
      </c>
      <c r="N39" s="91">
        <v>276</v>
      </c>
      <c r="O39" s="94"/>
      <c r="P39" s="94"/>
      <c r="Q39" s="94"/>
      <c r="R39" s="94"/>
      <c r="S39" s="94"/>
    </row>
    <row r="40" spans="1:19">
      <c r="A40" s="90" t="s">
        <v>116</v>
      </c>
      <c r="B40" s="90">
        <v>500</v>
      </c>
      <c r="D40" s="90" t="s">
        <v>91</v>
      </c>
      <c r="E40" s="90">
        <v>10</v>
      </c>
      <c r="G40" s="95" t="s">
        <v>254</v>
      </c>
      <c r="H40" s="90">
        <v>2</v>
      </c>
      <c r="J40" s="91" t="s">
        <v>196</v>
      </c>
      <c r="K40" s="96">
        <v>8893</v>
      </c>
      <c r="M40" s="91" t="s">
        <v>241</v>
      </c>
      <c r="N40" s="102">
        <f>N39/N73</f>
        <v>2.2770398481973434E-2</v>
      </c>
      <c r="O40" s="94"/>
      <c r="P40" s="94"/>
      <c r="Q40" s="94"/>
      <c r="R40" s="94"/>
      <c r="S40" s="94"/>
    </row>
    <row r="41" spans="1:19">
      <c r="A41" s="90" t="s">
        <v>69</v>
      </c>
      <c r="B41" s="90">
        <v>1</v>
      </c>
      <c r="D41" s="90" t="s">
        <v>269</v>
      </c>
      <c r="E41" s="90">
        <v>3</v>
      </c>
      <c r="G41" s="90" t="s">
        <v>33</v>
      </c>
      <c r="H41" s="90">
        <v>9</v>
      </c>
      <c r="J41" s="91" t="s">
        <v>241</v>
      </c>
      <c r="K41" s="102">
        <f>K40/N73</f>
        <v>0.73368533949344117</v>
      </c>
      <c r="O41" s="94"/>
      <c r="P41" s="94"/>
      <c r="Q41" s="94"/>
      <c r="R41" s="94"/>
      <c r="S41" s="94"/>
    </row>
    <row r="42" spans="1:19">
      <c r="A42" s="90" t="s">
        <v>72</v>
      </c>
      <c r="B42" s="90">
        <v>14</v>
      </c>
      <c r="D42" s="90" t="s">
        <v>92</v>
      </c>
      <c r="E42" s="90">
        <v>8</v>
      </c>
      <c r="G42" s="90" t="s">
        <v>127</v>
      </c>
      <c r="H42" s="97">
        <v>1527</v>
      </c>
      <c r="O42" s="94"/>
      <c r="P42" s="94"/>
      <c r="Q42" s="94"/>
      <c r="R42" s="94"/>
      <c r="S42" s="94"/>
    </row>
    <row r="43" spans="1:19">
      <c r="A43" s="90" t="s">
        <v>73</v>
      </c>
      <c r="B43" s="90">
        <v>2</v>
      </c>
      <c r="D43" s="90" t="s">
        <v>93</v>
      </c>
      <c r="E43" s="90">
        <v>16</v>
      </c>
      <c r="G43" s="90" t="s">
        <v>34</v>
      </c>
      <c r="H43" s="90">
        <v>15</v>
      </c>
      <c r="O43" s="94"/>
      <c r="P43" s="94"/>
      <c r="Q43" s="94"/>
      <c r="R43" s="94"/>
      <c r="S43" s="94"/>
    </row>
    <row r="44" spans="1:19">
      <c r="A44" s="90" t="s">
        <v>75</v>
      </c>
      <c r="B44" s="90">
        <v>4</v>
      </c>
      <c r="D44" s="90" t="s">
        <v>94</v>
      </c>
      <c r="E44" s="90">
        <v>3</v>
      </c>
      <c r="G44" s="90" t="s">
        <v>147</v>
      </c>
      <c r="H44" s="90">
        <v>1</v>
      </c>
      <c r="O44" s="94"/>
      <c r="P44" s="94"/>
      <c r="Q44" s="94"/>
      <c r="R44" s="94"/>
      <c r="S44" s="94"/>
    </row>
    <row r="45" spans="1:19">
      <c r="A45" s="90" t="s">
        <v>76</v>
      </c>
      <c r="B45" s="90">
        <v>5</v>
      </c>
      <c r="D45" s="90" t="s">
        <v>95</v>
      </c>
      <c r="E45" s="90">
        <v>7</v>
      </c>
      <c r="G45" s="90" t="s">
        <v>35</v>
      </c>
      <c r="H45" s="90">
        <v>421</v>
      </c>
      <c r="J45" s="91" t="s">
        <v>7</v>
      </c>
      <c r="O45" s="94"/>
      <c r="P45" s="94"/>
      <c r="Q45" s="94"/>
      <c r="R45" s="94"/>
      <c r="S45" s="94"/>
    </row>
    <row r="46" spans="1:19">
      <c r="A46" s="90" t="s">
        <v>156</v>
      </c>
      <c r="B46" s="90">
        <v>2</v>
      </c>
      <c r="D46" s="90" t="s">
        <v>96</v>
      </c>
      <c r="E46" s="90">
        <v>106</v>
      </c>
      <c r="G46" s="90" t="s">
        <v>36</v>
      </c>
      <c r="H46" s="97">
        <v>1929</v>
      </c>
      <c r="J46" s="90" t="s">
        <v>8</v>
      </c>
      <c r="K46" s="90">
        <v>6</v>
      </c>
      <c r="O46" s="94"/>
      <c r="P46" s="94"/>
      <c r="Q46" s="94"/>
      <c r="R46" s="94"/>
      <c r="S46" s="94"/>
    </row>
    <row r="47" spans="1:19">
      <c r="A47" s="90" t="s">
        <v>78</v>
      </c>
      <c r="B47" s="90">
        <v>1</v>
      </c>
      <c r="D47" s="90" t="s">
        <v>151</v>
      </c>
      <c r="E47" s="90">
        <v>124</v>
      </c>
      <c r="G47" s="90" t="s">
        <v>37</v>
      </c>
      <c r="H47" s="90">
        <v>186</v>
      </c>
      <c r="J47" s="90" t="s">
        <v>9</v>
      </c>
      <c r="K47" s="90">
        <v>11</v>
      </c>
      <c r="O47" s="94"/>
      <c r="P47" s="94"/>
      <c r="Q47" s="94"/>
      <c r="R47" s="94"/>
      <c r="S47" s="94"/>
    </row>
    <row r="48" spans="1:19">
      <c r="A48" s="90" t="s">
        <v>79</v>
      </c>
      <c r="B48" s="90">
        <v>10</v>
      </c>
      <c r="D48" s="90" t="s">
        <v>97</v>
      </c>
      <c r="E48" s="90">
        <v>124</v>
      </c>
      <c r="G48" s="90" t="s">
        <v>38</v>
      </c>
      <c r="H48" s="90">
        <v>19</v>
      </c>
      <c r="J48" s="90" t="s">
        <v>143</v>
      </c>
      <c r="K48" s="90">
        <v>1</v>
      </c>
    </row>
    <row r="49" spans="1:11">
      <c r="A49" s="90" t="s">
        <v>157</v>
      </c>
      <c r="B49" s="90">
        <v>266</v>
      </c>
      <c r="D49" s="90" t="s">
        <v>152</v>
      </c>
      <c r="E49" s="90">
        <v>6</v>
      </c>
      <c r="G49" s="90" t="s">
        <v>39</v>
      </c>
      <c r="H49" s="90">
        <v>88</v>
      </c>
      <c r="J49" s="90" t="s">
        <v>144</v>
      </c>
      <c r="K49" s="90">
        <v>1</v>
      </c>
    </row>
    <row r="50" spans="1:11">
      <c r="A50" s="90" t="s">
        <v>80</v>
      </c>
      <c r="B50" s="90">
        <v>5</v>
      </c>
      <c r="D50" s="90" t="s">
        <v>98</v>
      </c>
      <c r="E50" s="90">
        <v>5</v>
      </c>
      <c r="G50" s="90" t="s">
        <v>40</v>
      </c>
      <c r="H50" s="90">
        <v>568</v>
      </c>
      <c r="J50" s="90" t="s">
        <v>10</v>
      </c>
      <c r="K50" s="90">
        <v>13</v>
      </c>
    </row>
    <row r="51" spans="1:11">
      <c r="A51" s="90" t="s">
        <v>81</v>
      </c>
      <c r="B51" s="90">
        <v>12</v>
      </c>
      <c r="D51" s="90" t="s">
        <v>99</v>
      </c>
      <c r="E51" s="90">
        <v>15</v>
      </c>
      <c r="G51" s="90" t="s">
        <v>41</v>
      </c>
      <c r="H51" s="90">
        <v>7</v>
      </c>
      <c r="J51" s="90" t="s">
        <v>11</v>
      </c>
      <c r="K51" s="90">
        <v>3</v>
      </c>
    </row>
    <row r="52" spans="1:11">
      <c r="A52" s="90" t="s">
        <v>253</v>
      </c>
      <c r="B52" s="90">
        <v>1</v>
      </c>
      <c r="D52" s="90" t="s">
        <v>100</v>
      </c>
      <c r="E52" s="90">
        <v>70</v>
      </c>
      <c r="G52" s="90" t="s">
        <v>42</v>
      </c>
      <c r="H52" s="90">
        <v>21</v>
      </c>
      <c r="J52" s="90" t="s">
        <v>12</v>
      </c>
      <c r="K52" s="90">
        <v>13</v>
      </c>
    </row>
    <row r="53" spans="1:11">
      <c r="A53" s="90" t="s">
        <v>260</v>
      </c>
      <c r="B53" s="90">
        <v>1</v>
      </c>
      <c r="D53" s="90" t="s">
        <v>153</v>
      </c>
      <c r="E53" s="90">
        <v>1</v>
      </c>
      <c r="G53" s="90" t="s">
        <v>43</v>
      </c>
      <c r="H53" s="90">
        <v>17</v>
      </c>
      <c r="J53" s="90" t="s">
        <v>13</v>
      </c>
      <c r="K53" s="90">
        <v>4</v>
      </c>
    </row>
    <row r="54" spans="1:11">
      <c r="A54" s="90" t="s">
        <v>235</v>
      </c>
      <c r="B54" s="90">
        <v>7</v>
      </c>
      <c r="D54" s="90" t="s">
        <v>286</v>
      </c>
      <c r="E54" s="90">
        <v>1</v>
      </c>
      <c r="G54" s="90" t="s">
        <v>44</v>
      </c>
      <c r="H54" s="90">
        <v>20</v>
      </c>
      <c r="J54" s="90" t="s">
        <v>236</v>
      </c>
      <c r="K54" s="90">
        <v>3</v>
      </c>
    </row>
    <row r="55" spans="1:11">
      <c r="A55" s="91" t="s">
        <v>196</v>
      </c>
      <c r="B55" s="91">
        <v>853</v>
      </c>
      <c r="D55" s="90" t="s">
        <v>101</v>
      </c>
      <c r="E55" s="90">
        <v>4</v>
      </c>
      <c r="G55" s="90" t="s">
        <v>237</v>
      </c>
      <c r="H55" s="90">
        <v>4</v>
      </c>
      <c r="J55" s="90" t="s">
        <v>14</v>
      </c>
      <c r="K55" s="90">
        <v>19</v>
      </c>
    </row>
    <row r="56" spans="1:11">
      <c r="A56" s="91" t="s">
        <v>241</v>
      </c>
      <c r="B56" s="102">
        <f>B55/N73</f>
        <v>7.0373731540301951E-2</v>
      </c>
      <c r="D56" s="90" t="s">
        <v>158</v>
      </c>
      <c r="E56" s="90">
        <v>1</v>
      </c>
      <c r="G56" s="90" t="s">
        <v>45</v>
      </c>
      <c r="H56" s="90">
        <v>135</v>
      </c>
      <c r="J56" s="90" t="s">
        <v>285</v>
      </c>
      <c r="K56" s="90">
        <v>1</v>
      </c>
    </row>
    <row r="57" spans="1:11">
      <c r="D57" s="90" t="s">
        <v>102</v>
      </c>
      <c r="E57" s="90">
        <v>1</v>
      </c>
      <c r="G57" s="90" t="s">
        <v>258</v>
      </c>
      <c r="H57" s="90">
        <v>2</v>
      </c>
      <c r="J57" s="90" t="s">
        <v>15</v>
      </c>
      <c r="K57" s="90">
        <v>1</v>
      </c>
    </row>
    <row r="58" spans="1:11">
      <c r="D58" s="90" t="s">
        <v>103</v>
      </c>
      <c r="E58" s="90">
        <v>2</v>
      </c>
      <c r="G58" s="90" t="s">
        <v>46</v>
      </c>
      <c r="H58" s="90">
        <v>2</v>
      </c>
      <c r="J58" s="90" t="s">
        <v>145</v>
      </c>
      <c r="K58" s="90">
        <v>1</v>
      </c>
    </row>
    <row r="59" spans="1:11">
      <c r="D59" s="90" t="s">
        <v>104</v>
      </c>
      <c r="E59" s="90">
        <v>78</v>
      </c>
      <c r="G59" s="94" t="s">
        <v>148</v>
      </c>
      <c r="H59" s="94">
        <v>5</v>
      </c>
      <c r="J59" s="90" t="s">
        <v>16</v>
      </c>
      <c r="K59" s="90">
        <v>4</v>
      </c>
    </row>
    <row r="60" spans="1:11">
      <c r="A60" s="91" t="s">
        <v>63</v>
      </c>
      <c r="D60" s="90" t="s">
        <v>105</v>
      </c>
      <c r="E60" s="90">
        <v>12</v>
      </c>
      <c r="G60" s="90" t="s">
        <v>47</v>
      </c>
      <c r="H60" s="90">
        <v>6</v>
      </c>
      <c r="J60" s="90" t="s">
        <v>17</v>
      </c>
      <c r="K60" s="90">
        <v>11</v>
      </c>
    </row>
    <row r="61" spans="1:11">
      <c r="A61" s="90" t="s">
        <v>62</v>
      </c>
      <c r="B61" s="90">
        <v>56</v>
      </c>
      <c r="D61" s="90" t="s">
        <v>106</v>
      </c>
      <c r="E61" s="90">
        <v>7</v>
      </c>
      <c r="G61" s="90" t="s">
        <v>48</v>
      </c>
      <c r="H61" s="90">
        <v>22</v>
      </c>
      <c r="J61" s="90" t="s">
        <v>18</v>
      </c>
      <c r="K61" s="90">
        <v>38</v>
      </c>
    </row>
    <row r="62" spans="1:11">
      <c r="A62" s="90" t="s">
        <v>67</v>
      </c>
      <c r="B62" s="90">
        <v>4</v>
      </c>
      <c r="D62" s="90" t="s">
        <v>107</v>
      </c>
      <c r="E62" s="90">
        <v>143</v>
      </c>
      <c r="G62" s="90" t="s">
        <v>49</v>
      </c>
      <c r="H62" s="90">
        <v>130</v>
      </c>
      <c r="J62" s="90" t="s">
        <v>19</v>
      </c>
      <c r="K62" s="90">
        <v>79</v>
      </c>
    </row>
    <row r="63" spans="1:11">
      <c r="A63" s="90" t="s">
        <v>68</v>
      </c>
      <c r="B63" s="90">
        <v>79</v>
      </c>
      <c r="D63" s="90" t="s">
        <v>108</v>
      </c>
      <c r="E63" s="90">
        <v>31</v>
      </c>
      <c r="G63" s="90" t="s">
        <v>50</v>
      </c>
      <c r="H63" s="90">
        <v>80</v>
      </c>
      <c r="J63" s="90" t="s">
        <v>20</v>
      </c>
      <c r="K63" s="90">
        <v>2</v>
      </c>
    </row>
    <row r="64" spans="1:11">
      <c r="A64" s="90" t="s">
        <v>70</v>
      </c>
      <c r="B64" s="90">
        <v>50</v>
      </c>
      <c r="D64" s="90" t="s">
        <v>109</v>
      </c>
      <c r="E64" s="90">
        <v>2</v>
      </c>
      <c r="G64" s="90" t="s">
        <v>51</v>
      </c>
      <c r="H64" s="90">
        <v>481</v>
      </c>
      <c r="J64" s="90" t="s">
        <v>21</v>
      </c>
      <c r="K64" s="90">
        <v>48</v>
      </c>
    </row>
    <row r="65" spans="1:14">
      <c r="A65" s="90" t="s">
        <v>71</v>
      </c>
      <c r="B65" s="90">
        <v>69</v>
      </c>
      <c r="D65" s="90" t="s">
        <v>287</v>
      </c>
      <c r="E65" s="90">
        <v>1</v>
      </c>
      <c r="G65" s="90" t="s">
        <v>238</v>
      </c>
      <c r="H65" s="90">
        <v>35</v>
      </c>
      <c r="J65" s="90" t="s">
        <v>22</v>
      </c>
      <c r="K65" s="90">
        <v>4</v>
      </c>
    </row>
    <row r="66" spans="1:14">
      <c r="A66" s="90" t="s">
        <v>74</v>
      </c>
      <c r="B66" s="90">
        <v>21</v>
      </c>
      <c r="D66" s="90" t="s">
        <v>110</v>
      </c>
      <c r="E66" s="90">
        <v>5</v>
      </c>
      <c r="G66" s="90" t="s">
        <v>52</v>
      </c>
      <c r="H66" s="90">
        <v>71</v>
      </c>
      <c r="J66" s="90" t="s">
        <v>23</v>
      </c>
      <c r="K66" s="90">
        <v>7</v>
      </c>
    </row>
    <row r="67" spans="1:14">
      <c r="A67" s="90" t="s">
        <v>77</v>
      </c>
      <c r="B67" s="90">
        <v>1</v>
      </c>
      <c r="D67" s="90" t="s">
        <v>111</v>
      </c>
      <c r="E67" s="90">
        <v>76</v>
      </c>
      <c r="G67" s="90" t="s">
        <v>149</v>
      </c>
      <c r="H67" s="90">
        <v>489</v>
      </c>
      <c r="J67" s="90" t="s">
        <v>146</v>
      </c>
      <c r="K67" s="90">
        <v>1</v>
      </c>
    </row>
    <row r="68" spans="1:14">
      <c r="A68" s="90" t="s">
        <v>82</v>
      </c>
      <c r="B68" s="90">
        <v>1</v>
      </c>
      <c r="D68" s="90" t="s">
        <v>112</v>
      </c>
      <c r="E68" s="90">
        <v>18</v>
      </c>
      <c r="G68" s="90" t="s">
        <v>255</v>
      </c>
      <c r="H68" s="97">
        <v>1191</v>
      </c>
      <c r="J68" s="90" t="s">
        <v>24</v>
      </c>
      <c r="K68" s="90">
        <v>2</v>
      </c>
    </row>
    <row r="69" spans="1:14">
      <c r="A69" s="90" t="s">
        <v>83</v>
      </c>
      <c r="B69" s="90">
        <v>27</v>
      </c>
      <c r="D69" s="90" t="s">
        <v>113</v>
      </c>
      <c r="E69" s="90">
        <v>145</v>
      </c>
      <c r="G69" s="90" t="s">
        <v>53</v>
      </c>
      <c r="H69" s="90">
        <v>16</v>
      </c>
      <c r="J69" s="90" t="s">
        <v>123</v>
      </c>
      <c r="K69" s="90">
        <v>6</v>
      </c>
    </row>
    <row r="70" spans="1:14">
      <c r="A70" s="90" t="s">
        <v>84</v>
      </c>
      <c r="B70" s="90">
        <v>5</v>
      </c>
      <c r="D70" s="90" t="s">
        <v>114</v>
      </c>
      <c r="E70" s="90">
        <v>6</v>
      </c>
      <c r="G70" s="90" t="s">
        <v>239</v>
      </c>
      <c r="H70" s="90">
        <v>5</v>
      </c>
      <c r="J70" s="90" t="s">
        <v>25</v>
      </c>
      <c r="K70" s="90">
        <v>5</v>
      </c>
    </row>
    <row r="71" spans="1:14">
      <c r="A71" s="90" t="s">
        <v>85</v>
      </c>
      <c r="B71" s="90">
        <v>34</v>
      </c>
      <c r="D71" s="90" t="s">
        <v>115</v>
      </c>
      <c r="E71" s="90">
        <v>365</v>
      </c>
      <c r="G71" s="90" t="s">
        <v>242</v>
      </c>
      <c r="H71" s="94">
        <v>661</v>
      </c>
      <c r="J71" s="90" t="s">
        <v>26</v>
      </c>
      <c r="K71" s="90">
        <v>7</v>
      </c>
    </row>
    <row r="72" spans="1:14">
      <c r="A72" s="91" t="s">
        <v>196</v>
      </c>
      <c r="B72" s="91">
        <v>347</v>
      </c>
      <c r="D72" s="91" t="s">
        <v>196</v>
      </c>
      <c r="E72" s="96">
        <v>1461</v>
      </c>
      <c r="G72" s="90" t="s">
        <v>54</v>
      </c>
      <c r="H72" s="90">
        <v>334</v>
      </c>
      <c r="J72" s="91" t="s">
        <v>196</v>
      </c>
      <c r="K72" s="91">
        <v>291</v>
      </c>
    </row>
    <row r="73" spans="1:14">
      <c r="A73" s="91" t="s">
        <v>241</v>
      </c>
      <c r="B73" s="102">
        <f>B72/N73</f>
        <v>2.8628000990017326E-2</v>
      </c>
      <c r="D73" s="91" t="s">
        <v>241</v>
      </c>
      <c r="E73" s="102">
        <f>E72/N73</f>
        <v>0.12053460935566372</v>
      </c>
      <c r="G73" s="90" t="s">
        <v>55</v>
      </c>
      <c r="H73" s="90">
        <v>1</v>
      </c>
      <c r="J73" s="91" t="s">
        <v>241</v>
      </c>
      <c r="K73" s="102">
        <f>K72/N73</f>
        <v>2.4007920138602427E-2</v>
      </c>
      <c r="M73" s="91" t="s">
        <v>240</v>
      </c>
      <c r="N73" s="92">
        <f>SUM(B55,B72,E72,K40,K72,N39)</f>
        <v>12121</v>
      </c>
    </row>
    <row r="75" spans="1:14">
      <c r="N75" s="97"/>
    </row>
  </sheetData>
  <sortState ref="G47:H84">
    <sortCondition ref="G47:G84"/>
  </sortState>
  <pageMargins left="0.7" right="0.7" top="0.75" bottom="0.75" header="0.3" footer="0.5"/>
  <pageSetup scale="96" orientation="landscape" r:id="rId1"/>
  <headerFooter>
    <oddHeader>&amp;CCarnegie Mellon University</oddHeader>
    <oddFooter>&amp;CInstitutional Research and Analysis / Official Alumni Information Fiscal Year 2017</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71"/>
  <sheetViews>
    <sheetView showGridLines="0" zoomScaleNormal="100" workbookViewId="0">
      <selection activeCell="B68" sqref="B68"/>
    </sheetView>
  </sheetViews>
  <sheetFormatPr defaultRowHeight="12.75" customHeight="1"/>
  <cols>
    <col min="1" max="1" width="11.42578125" style="1" customWidth="1"/>
    <col min="2" max="2" width="25.42578125" style="1" customWidth="1"/>
    <col min="3" max="3" width="8.42578125" style="4" customWidth="1"/>
    <col min="4" max="4" width="7.85546875" style="1" customWidth="1"/>
    <col min="5" max="5" width="8.140625" style="1" customWidth="1"/>
    <col min="6" max="6" width="8" style="1" customWidth="1"/>
    <col min="7" max="7" width="8.7109375" style="1" customWidth="1"/>
    <col min="8" max="8" width="9.42578125" style="1" customWidth="1"/>
    <col min="9" max="9" width="9.28515625" style="2" customWidth="1"/>
    <col min="10" max="16384" width="9.140625" style="1"/>
  </cols>
  <sheetData>
    <row r="1" spans="1:9" ht="12.75" customHeight="1">
      <c r="A1" s="2" t="s">
        <v>256</v>
      </c>
      <c r="B1" s="2"/>
      <c r="C1" s="37"/>
      <c r="D1" s="2"/>
      <c r="E1" s="2"/>
    </row>
    <row r="2" spans="1:9" ht="12.75" customHeight="1">
      <c r="A2" s="99" t="s">
        <v>283</v>
      </c>
    </row>
    <row r="3" spans="1:9" ht="12.75" customHeight="1">
      <c r="A3" s="5"/>
    </row>
    <row r="4" spans="1:9" s="3" customFormat="1" ht="39.950000000000003" customHeight="1">
      <c r="A4" s="24" t="s">
        <v>2</v>
      </c>
      <c r="B4" s="38" t="s">
        <v>3</v>
      </c>
      <c r="C4" s="29" t="s">
        <v>160</v>
      </c>
      <c r="D4" s="98" t="s">
        <v>161</v>
      </c>
      <c r="E4" s="29" t="s">
        <v>5</v>
      </c>
      <c r="F4" s="29" t="s">
        <v>6</v>
      </c>
      <c r="G4" s="98" t="s">
        <v>131</v>
      </c>
      <c r="H4" s="98" t="s">
        <v>166</v>
      </c>
      <c r="I4" s="29" t="s">
        <v>1</v>
      </c>
    </row>
    <row r="5" spans="1:9" ht="12.75" customHeight="1">
      <c r="A5" s="3"/>
      <c r="B5" s="39"/>
      <c r="C5" s="19"/>
      <c r="D5" s="61"/>
      <c r="E5" s="19"/>
      <c r="F5" s="62"/>
      <c r="G5" s="19"/>
      <c r="H5" s="62"/>
      <c r="I5" s="19"/>
    </row>
    <row r="6" spans="1:9" ht="12.75" customHeight="1">
      <c r="A6" s="40" t="s">
        <v>7</v>
      </c>
      <c r="B6" s="41" t="s">
        <v>8</v>
      </c>
      <c r="C6" s="48">
        <v>0</v>
      </c>
      <c r="D6" s="58">
        <v>0</v>
      </c>
      <c r="E6" s="48">
        <v>5</v>
      </c>
      <c r="F6" s="58">
        <v>0</v>
      </c>
      <c r="G6" s="48">
        <v>1</v>
      </c>
      <c r="H6" s="58">
        <v>0</v>
      </c>
      <c r="I6" s="49">
        <v>6</v>
      </c>
    </row>
    <row r="7" spans="1:9" ht="12.75" customHeight="1">
      <c r="A7" s="42"/>
      <c r="B7" s="41" t="s">
        <v>9</v>
      </c>
      <c r="C7" s="48">
        <v>0</v>
      </c>
      <c r="D7" s="58">
        <v>0</v>
      </c>
      <c r="E7" s="48">
        <v>11</v>
      </c>
      <c r="F7" s="58">
        <v>0</v>
      </c>
      <c r="G7" s="48">
        <v>0</v>
      </c>
      <c r="H7" s="58">
        <v>0</v>
      </c>
      <c r="I7" s="49">
        <v>11</v>
      </c>
    </row>
    <row r="8" spans="1:9" ht="12.75" customHeight="1">
      <c r="A8" s="42"/>
      <c r="B8" s="41" t="s">
        <v>143</v>
      </c>
      <c r="C8" s="48">
        <v>0</v>
      </c>
      <c r="D8" s="58">
        <v>0</v>
      </c>
      <c r="E8" s="48">
        <v>1</v>
      </c>
      <c r="F8" s="58">
        <v>0</v>
      </c>
      <c r="G8" s="48">
        <v>0</v>
      </c>
      <c r="H8" s="58">
        <v>0</v>
      </c>
      <c r="I8" s="49">
        <v>1</v>
      </c>
    </row>
    <row r="9" spans="1:9" ht="12.75" customHeight="1">
      <c r="A9" s="42"/>
      <c r="B9" s="41" t="s">
        <v>144</v>
      </c>
      <c r="C9" s="48">
        <v>1</v>
      </c>
      <c r="D9" s="58">
        <v>0</v>
      </c>
      <c r="E9" s="48">
        <v>0</v>
      </c>
      <c r="F9" s="58">
        <v>0</v>
      </c>
      <c r="G9" s="48">
        <v>0</v>
      </c>
      <c r="H9" s="58">
        <v>0</v>
      </c>
      <c r="I9" s="49">
        <v>1</v>
      </c>
    </row>
    <row r="10" spans="1:9" ht="12.75" customHeight="1">
      <c r="A10" s="42"/>
      <c r="B10" s="41" t="s">
        <v>10</v>
      </c>
      <c r="C10" s="48">
        <v>5</v>
      </c>
      <c r="D10" s="58">
        <v>0</v>
      </c>
      <c r="E10" s="48">
        <v>5</v>
      </c>
      <c r="F10" s="58">
        <v>1</v>
      </c>
      <c r="G10" s="48">
        <v>1</v>
      </c>
      <c r="H10" s="58">
        <v>1</v>
      </c>
      <c r="I10" s="49">
        <v>13</v>
      </c>
    </row>
    <row r="11" spans="1:9" ht="12.75" customHeight="1">
      <c r="A11" s="42"/>
      <c r="B11" s="41" t="s">
        <v>11</v>
      </c>
      <c r="C11" s="48">
        <v>0</v>
      </c>
      <c r="D11" s="58">
        <v>0</v>
      </c>
      <c r="E11" s="48">
        <v>2</v>
      </c>
      <c r="F11" s="58">
        <v>1</v>
      </c>
      <c r="G11" s="48">
        <v>0</v>
      </c>
      <c r="H11" s="58">
        <v>0</v>
      </c>
      <c r="I11" s="49">
        <v>3</v>
      </c>
    </row>
    <row r="12" spans="1:9" ht="12.75" customHeight="1">
      <c r="A12" s="42"/>
      <c r="B12" s="41" t="s">
        <v>12</v>
      </c>
      <c r="C12" s="48">
        <v>1</v>
      </c>
      <c r="D12" s="58">
        <v>0</v>
      </c>
      <c r="E12" s="48">
        <v>7</v>
      </c>
      <c r="F12" s="58">
        <v>3</v>
      </c>
      <c r="G12" s="48">
        <v>1</v>
      </c>
      <c r="H12" s="58">
        <v>1</v>
      </c>
      <c r="I12" s="49">
        <v>13</v>
      </c>
    </row>
    <row r="13" spans="1:9" ht="12.75" customHeight="1">
      <c r="A13" s="42"/>
      <c r="B13" s="41" t="s">
        <v>13</v>
      </c>
      <c r="C13" s="48">
        <v>0</v>
      </c>
      <c r="D13" s="58">
        <v>0</v>
      </c>
      <c r="E13" s="48">
        <v>4</v>
      </c>
      <c r="F13" s="58">
        <v>0</v>
      </c>
      <c r="G13" s="48">
        <v>0</v>
      </c>
      <c r="H13" s="58">
        <v>0</v>
      </c>
      <c r="I13" s="49">
        <v>4</v>
      </c>
    </row>
    <row r="14" spans="1:9" ht="12.75" customHeight="1">
      <c r="A14" s="42"/>
      <c r="B14" s="41" t="s">
        <v>236</v>
      </c>
      <c r="C14" s="48">
        <v>0</v>
      </c>
      <c r="D14" s="58">
        <v>0</v>
      </c>
      <c r="E14" s="48">
        <v>3</v>
      </c>
      <c r="F14" s="58">
        <v>0</v>
      </c>
      <c r="G14" s="48">
        <v>0</v>
      </c>
      <c r="H14" s="58">
        <v>0</v>
      </c>
      <c r="I14" s="49">
        <v>3</v>
      </c>
    </row>
    <row r="15" spans="1:9" ht="12.75" customHeight="1">
      <c r="A15" s="42"/>
      <c r="B15" s="41" t="s">
        <v>14</v>
      </c>
      <c r="C15" s="48">
        <v>0</v>
      </c>
      <c r="D15" s="58">
        <v>0</v>
      </c>
      <c r="E15" s="48">
        <v>16</v>
      </c>
      <c r="F15" s="58">
        <v>0</v>
      </c>
      <c r="G15" s="48">
        <v>1</v>
      </c>
      <c r="H15" s="58">
        <v>2</v>
      </c>
      <c r="I15" s="49">
        <v>19</v>
      </c>
    </row>
    <row r="16" spans="1:9" ht="12.75" customHeight="1">
      <c r="A16" s="42"/>
      <c r="B16" s="41" t="s">
        <v>285</v>
      </c>
      <c r="C16" s="48">
        <v>0</v>
      </c>
      <c r="D16" s="58">
        <v>0</v>
      </c>
      <c r="E16" s="48">
        <v>1</v>
      </c>
      <c r="F16" s="58">
        <v>0</v>
      </c>
      <c r="G16" s="48">
        <v>0</v>
      </c>
      <c r="H16" s="58">
        <v>0</v>
      </c>
      <c r="I16" s="49">
        <v>1</v>
      </c>
    </row>
    <row r="17" spans="1:9" ht="12.75" customHeight="1">
      <c r="A17" s="42"/>
      <c r="B17" s="41" t="s">
        <v>15</v>
      </c>
      <c r="C17" s="48">
        <v>0</v>
      </c>
      <c r="D17" s="58">
        <v>0</v>
      </c>
      <c r="E17" s="48">
        <v>1</v>
      </c>
      <c r="F17" s="58">
        <v>0</v>
      </c>
      <c r="G17" s="48">
        <v>0</v>
      </c>
      <c r="H17" s="58">
        <v>0</v>
      </c>
      <c r="I17" s="49">
        <v>1</v>
      </c>
    </row>
    <row r="18" spans="1:9" ht="12.75" customHeight="1">
      <c r="A18" s="42"/>
      <c r="B18" s="41" t="s">
        <v>145</v>
      </c>
      <c r="C18" s="48">
        <v>1</v>
      </c>
      <c r="D18" s="58">
        <v>0</v>
      </c>
      <c r="E18" s="48">
        <v>0</v>
      </c>
      <c r="F18" s="58">
        <v>0</v>
      </c>
      <c r="G18" s="48">
        <v>0</v>
      </c>
      <c r="H18" s="58">
        <v>0</v>
      </c>
      <c r="I18" s="49">
        <v>1</v>
      </c>
    </row>
    <row r="19" spans="1:9" ht="12.75" customHeight="1">
      <c r="A19" s="42"/>
      <c r="B19" s="41" t="s">
        <v>16</v>
      </c>
      <c r="C19" s="48">
        <v>2</v>
      </c>
      <c r="D19" s="58">
        <v>1</v>
      </c>
      <c r="E19" s="48">
        <v>0</v>
      </c>
      <c r="F19" s="58">
        <v>0</v>
      </c>
      <c r="G19" s="48">
        <v>0</v>
      </c>
      <c r="H19" s="58">
        <v>1</v>
      </c>
      <c r="I19" s="49">
        <v>4</v>
      </c>
    </row>
    <row r="20" spans="1:9" ht="12.75" customHeight="1">
      <c r="A20" s="42"/>
      <c r="B20" s="41" t="s">
        <v>17</v>
      </c>
      <c r="C20" s="48">
        <v>3</v>
      </c>
      <c r="D20" s="58">
        <v>0</v>
      </c>
      <c r="E20" s="48">
        <v>7</v>
      </c>
      <c r="F20" s="58">
        <v>0</v>
      </c>
      <c r="G20" s="48">
        <v>1</v>
      </c>
      <c r="H20" s="58">
        <v>0</v>
      </c>
      <c r="I20" s="49">
        <v>11</v>
      </c>
    </row>
    <row r="21" spans="1:9" ht="12.75" customHeight="1">
      <c r="A21" s="42"/>
      <c r="B21" s="41" t="s">
        <v>18</v>
      </c>
      <c r="C21" s="48">
        <v>2</v>
      </c>
      <c r="D21" s="58">
        <v>0</v>
      </c>
      <c r="E21" s="48">
        <v>20</v>
      </c>
      <c r="F21" s="58">
        <v>2</v>
      </c>
      <c r="G21" s="48">
        <v>1</v>
      </c>
      <c r="H21" s="58">
        <v>13</v>
      </c>
      <c r="I21" s="49">
        <v>38</v>
      </c>
    </row>
    <row r="22" spans="1:9" ht="12.75" customHeight="1">
      <c r="A22" s="42"/>
      <c r="B22" s="41" t="s">
        <v>19</v>
      </c>
      <c r="C22" s="48">
        <v>1</v>
      </c>
      <c r="D22" s="58">
        <v>0</v>
      </c>
      <c r="E22" s="48">
        <v>78</v>
      </c>
      <c r="F22" s="58">
        <v>0</v>
      </c>
      <c r="G22" s="48">
        <v>0</v>
      </c>
      <c r="H22" s="58">
        <v>0</v>
      </c>
      <c r="I22" s="49">
        <v>79</v>
      </c>
    </row>
    <row r="23" spans="1:9" ht="12.75" customHeight="1">
      <c r="A23" s="42"/>
      <c r="B23" s="41" t="s">
        <v>20</v>
      </c>
      <c r="C23" s="48">
        <v>0</v>
      </c>
      <c r="D23" s="58">
        <v>0</v>
      </c>
      <c r="E23" s="48">
        <v>1</v>
      </c>
      <c r="F23" s="58">
        <v>0</v>
      </c>
      <c r="G23" s="48">
        <v>1</v>
      </c>
      <c r="H23" s="58">
        <v>0</v>
      </c>
      <c r="I23" s="49">
        <v>2</v>
      </c>
    </row>
    <row r="24" spans="1:9" ht="12.75" customHeight="1">
      <c r="A24" s="42"/>
      <c r="B24" s="41" t="s">
        <v>21</v>
      </c>
      <c r="C24" s="48">
        <v>5</v>
      </c>
      <c r="D24" s="58">
        <v>1</v>
      </c>
      <c r="E24" s="48">
        <v>32</v>
      </c>
      <c r="F24" s="58">
        <v>2</v>
      </c>
      <c r="G24" s="48">
        <v>0</v>
      </c>
      <c r="H24" s="58">
        <v>8</v>
      </c>
      <c r="I24" s="49">
        <v>48</v>
      </c>
    </row>
    <row r="25" spans="1:9" ht="12.75" customHeight="1">
      <c r="A25" s="42"/>
      <c r="B25" s="41" t="s">
        <v>22</v>
      </c>
      <c r="C25" s="48">
        <v>0</v>
      </c>
      <c r="D25" s="58">
        <v>0</v>
      </c>
      <c r="E25" s="48">
        <v>4</v>
      </c>
      <c r="F25" s="58">
        <v>0</v>
      </c>
      <c r="G25" s="48">
        <v>0</v>
      </c>
      <c r="H25" s="58">
        <v>0</v>
      </c>
      <c r="I25" s="49">
        <v>4</v>
      </c>
    </row>
    <row r="26" spans="1:9" ht="12.75" customHeight="1">
      <c r="A26" s="42"/>
      <c r="B26" s="41" t="s">
        <v>23</v>
      </c>
      <c r="C26" s="48">
        <v>0</v>
      </c>
      <c r="D26" s="58">
        <v>0</v>
      </c>
      <c r="E26" s="48">
        <v>7</v>
      </c>
      <c r="F26" s="58">
        <v>0</v>
      </c>
      <c r="G26" s="48">
        <v>0</v>
      </c>
      <c r="H26" s="58">
        <v>0</v>
      </c>
      <c r="I26" s="49">
        <v>7</v>
      </c>
    </row>
    <row r="27" spans="1:9" ht="12.75" customHeight="1">
      <c r="A27" s="42"/>
      <c r="B27" s="41" t="s">
        <v>146</v>
      </c>
      <c r="C27" s="48">
        <v>1</v>
      </c>
      <c r="D27" s="58">
        <v>0</v>
      </c>
      <c r="E27" s="48">
        <v>0</v>
      </c>
      <c r="F27" s="58">
        <v>0</v>
      </c>
      <c r="G27" s="48">
        <v>0</v>
      </c>
      <c r="H27" s="58">
        <v>0</v>
      </c>
      <c r="I27" s="49">
        <v>1</v>
      </c>
    </row>
    <row r="28" spans="1:9" ht="12.75" customHeight="1">
      <c r="A28" s="42"/>
      <c r="B28" s="41" t="s">
        <v>24</v>
      </c>
      <c r="C28" s="48">
        <v>0</v>
      </c>
      <c r="D28" s="58">
        <v>0</v>
      </c>
      <c r="E28" s="48">
        <v>2</v>
      </c>
      <c r="F28" s="58">
        <v>0</v>
      </c>
      <c r="G28" s="48">
        <v>0</v>
      </c>
      <c r="H28" s="58">
        <v>0</v>
      </c>
      <c r="I28" s="49">
        <v>2</v>
      </c>
    </row>
    <row r="29" spans="1:9" ht="12.75" customHeight="1">
      <c r="A29" s="42"/>
      <c r="B29" s="41" t="s">
        <v>123</v>
      </c>
      <c r="C29" s="48">
        <v>0</v>
      </c>
      <c r="D29" s="58">
        <v>0</v>
      </c>
      <c r="E29" s="48">
        <v>6</v>
      </c>
      <c r="F29" s="58">
        <v>0</v>
      </c>
      <c r="G29" s="48">
        <v>0</v>
      </c>
      <c r="H29" s="58">
        <v>0</v>
      </c>
      <c r="I29" s="49">
        <v>6</v>
      </c>
    </row>
    <row r="30" spans="1:9" ht="12.75" customHeight="1">
      <c r="A30" s="42"/>
      <c r="B30" s="41" t="s">
        <v>25</v>
      </c>
      <c r="C30" s="48">
        <v>0</v>
      </c>
      <c r="D30" s="58">
        <v>0</v>
      </c>
      <c r="E30" s="48">
        <v>5</v>
      </c>
      <c r="F30" s="58">
        <v>0</v>
      </c>
      <c r="G30" s="48">
        <v>0</v>
      </c>
      <c r="H30" s="58">
        <v>0</v>
      </c>
      <c r="I30" s="49">
        <v>5</v>
      </c>
    </row>
    <row r="31" spans="1:9" ht="12.75" customHeight="1">
      <c r="A31" s="42"/>
      <c r="B31" s="41" t="s">
        <v>26</v>
      </c>
      <c r="C31" s="48">
        <v>0</v>
      </c>
      <c r="D31" s="58">
        <v>0</v>
      </c>
      <c r="E31" s="48">
        <v>7</v>
      </c>
      <c r="F31" s="58">
        <v>0</v>
      </c>
      <c r="G31" s="48">
        <v>0</v>
      </c>
      <c r="H31" s="58">
        <v>0</v>
      </c>
      <c r="I31" s="49">
        <v>7</v>
      </c>
    </row>
    <row r="32" spans="1:9" ht="12.75" customHeight="1">
      <c r="A32" s="42"/>
      <c r="B32" s="43" t="s">
        <v>27</v>
      </c>
      <c r="C32" s="50">
        <v>22</v>
      </c>
      <c r="D32" s="50">
        <v>2</v>
      </c>
      <c r="E32" s="50">
        <v>225</v>
      </c>
      <c r="F32" s="50">
        <v>9</v>
      </c>
      <c r="G32" s="50">
        <v>7</v>
      </c>
      <c r="H32" s="50">
        <v>26</v>
      </c>
      <c r="I32" s="50">
        <v>291</v>
      </c>
    </row>
    <row r="33" spans="1:9" ht="12.75" customHeight="1">
      <c r="A33" s="42"/>
      <c r="B33" s="43"/>
      <c r="C33" s="49"/>
      <c r="D33" s="57"/>
      <c r="E33" s="49"/>
      <c r="F33" s="57"/>
      <c r="G33" s="49"/>
      <c r="H33" s="57"/>
      <c r="I33" s="49"/>
    </row>
    <row r="34" spans="1:9" ht="12.75" customHeight="1">
      <c r="A34" s="40" t="s">
        <v>28</v>
      </c>
      <c r="B34" s="41" t="s">
        <v>124</v>
      </c>
      <c r="C34" s="48">
        <v>0</v>
      </c>
      <c r="D34" s="58">
        <v>0</v>
      </c>
      <c r="E34" s="48">
        <v>2</v>
      </c>
      <c r="F34" s="58">
        <v>0</v>
      </c>
      <c r="G34" s="48">
        <v>0</v>
      </c>
      <c r="H34" s="58">
        <v>0</v>
      </c>
      <c r="I34" s="49">
        <v>2</v>
      </c>
    </row>
    <row r="35" spans="1:9" ht="12.75" customHeight="1">
      <c r="A35" s="44"/>
      <c r="B35" s="41" t="s">
        <v>29</v>
      </c>
      <c r="C35" s="48">
        <v>2</v>
      </c>
      <c r="D35" s="58">
        <v>0</v>
      </c>
      <c r="E35" s="48">
        <v>1</v>
      </c>
      <c r="F35" s="58">
        <v>0</v>
      </c>
      <c r="G35" s="48">
        <v>0</v>
      </c>
      <c r="H35" s="58">
        <v>0</v>
      </c>
      <c r="I35" s="49">
        <v>3</v>
      </c>
    </row>
    <row r="36" spans="1:9" ht="12.75" customHeight="1">
      <c r="A36" s="45"/>
      <c r="B36" s="41" t="s">
        <v>30</v>
      </c>
      <c r="C36" s="48">
        <v>1</v>
      </c>
      <c r="D36" s="58">
        <v>0</v>
      </c>
      <c r="E36" s="48">
        <v>4</v>
      </c>
      <c r="F36" s="58">
        <v>0</v>
      </c>
      <c r="G36" s="48">
        <v>0</v>
      </c>
      <c r="H36" s="58">
        <v>1</v>
      </c>
      <c r="I36" s="49">
        <v>6</v>
      </c>
    </row>
    <row r="37" spans="1:9" ht="12.75" customHeight="1">
      <c r="A37" s="45"/>
      <c r="B37" s="41" t="s">
        <v>31</v>
      </c>
      <c r="C37" s="48">
        <v>3</v>
      </c>
      <c r="D37" s="58">
        <v>1</v>
      </c>
      <c r="E37" s="48">
        <v>9</v>
      </c>
      <c r="F37" s="58">
        <v>2</v>
      </c>
      <c r="G37" s="48">
        <v>1</v>
      </c>
      <c r="H37" s="58">
        <v>1</v>
      </c>
      <c r="I37" s="49">
        <v>17</v>
      </c>
    </row>
    <row r="38" spans="1:9" ht="12.75" customHeight="1">
      <c r="A38" s="45"/>
      <c r="B38" s="41" t="s">
        <v>32</v>
      </c>
      <c r="C38" s="48">
        <v>0</v>
      </c>
      <c r="D38" s="58">
        <v>0</v>
      </c>
      <c r="E38" s="48">
        <v>1</v>
      </c>
      <c r="F38" s="58">
        <v>0</v>
      </c>
      <c r="G38" s="48">
        <v>0</v>
      </c>
      <c r="H38" s="58">
        <v>0</v>
      </c>
      <c r="I38" s="49">
        <v>1</v>
      </c>
    </row>
    <row r="39" spans="1:9" ht="12.75" customHeight="1">
      <c r="A39" s="45"/>
      <c r="B39" s="41" t="s">
        <v>254</v>
      </c>
      <c r="C39" s="48">
        <v>0</v>
      </c>
      <c r="D39" s="58">
        <v>1</v>
      </c>
      <c r="E39" s="48">
        <v>1</v>
      </c>
      <c r="F39" s="58">
        <v>0</v>
      </c>
      <c r="G39" s="48">
        <v>0</v>
      </c>
      <c r="H39" s="58">
        <v>0</v>
      </c>
      <c r="I39" s="49">
        <v>2</v>
      </c>
    </row>
    <row r="40" spans="1:9" ht="12.75" customHeight="1">
      <c r="A40" s="45"/>
      <c r="B40" s="41" t="s">
        <v>33</v>
      </c>
      <c r="C40" s="48">
        <v>0</v>
      </c>
      <c r="D40" s="58">
        <v>0</v>
      </c>
      <c r="E40" s="48">
        <v>9</v>
      </c>
      <c r="F40" s="58">
        <v>0</v>
      </c>
      <c r="G40" s="48">
        <v>0</v>
      </c>
      <c r="H40" s="58">
        <v>0</v>
      </c>
      <c r="I40" s="49">
        <v>9</v>
      </c>
    </row>
    <row r="41" spans="1:9" ht="12.75" customHeight="1">
      <c r="A41" s="45"/>
      <c r="B41" s="41" t="s">
        <v>127</v>
      </c>
      <c r="C41" s="48">
        <v>134</v>
      </c>
      <c r="D41" s="58">
        <v>24</v>
      </c>
      <c r="E41" s="51">
        <v>1187</v>
      </c>
      <c r="F41" s="58">
        <v>88</v>
      </c>
      <c r="G41" s="48">
        <v>93</v>
      </c>
      <c r="H41" s="58">
        <v>1</v>
      </c>
      <c r="I41" s="52">
        <v>1527</v>
      </c>
    </row>
    <row r="42" spans="1:9" ht="12.75" customHeight="1">
      <c r="A42" s="45"/>
      <c r="B42" s="41" t="s">
        <v>34</v>
      </c>
      <c r="C42" s="48">
        <v>2</v>
      </c>
      <c r="D42" s="58">
        <v>1</v>
      </c>
      <c r="E42" s="48">
        <v>9</v>
      </c>
      <c r="F42" s="58">
        <v>2</v>
      </c>
      <c r="G42" s="48">
        <v>0</v>
      </c>
      <c r="H42" s="58">
        <v>1</v>
      </c>
      <c r="I42" s="49">
        <v>15</v>
      </c>
    </row>
    <row r="43" spans="1:9" ht="12.75" customHeight="1">
      <c r="A43" s="45"/>
      <c r="B43" s="41" t="s">
        <v>147</v>
      </c>
      <c r="C43" s="48">
        <v>0</v>
      </c>
      <c r="D43" s="58">
        <v>0</v>
      </c>
      <c r="E43" s="48">
        <v>1</v>
      </c>
      <c r="F43" s="58">
        <v>0</v>
      </c>
      <c r="G43" s="48">
        <v>0</v>
      </c>
      <c r="H43" s="58">
        <v>0</v>
      </c>
      <c r="I43" s="49">
        <v>1</v>
      </c>
    </row>
    <row r="44" spans="1:9" ht="12.75" customHeight="1">
      <c r="A44" s="45"/>
      <c r="B44" s="41" t="s">
        <v>35</v>
      </c>
      <c r="C44" s="48">
        <v>227</v>
      </c>
      <c r="D44" s="58">
        <v>48</v>
      </c>
      <c r="E44" s="48">
        <v>123</v>
      </c>
      <c r="F44" s="58">
        <v>3</v>
      </c>
      <c r="G44" s="48">
        <v>8</v>
      </c>
      <c r="H44" s="58">
        <v>12</v>
      </c>
      <c r="I44" s="49">
        <v>421</v>
      </c>
    </row>
    <row r="45" spans="1:9" ht="12.75" customHeight="1">
      <c r="A45" s="45"/>
      <c r="B45" s="41" t="s">
        <v>36</v>
      </c>
      <c r="C45" s="48">
        <v>241</v>
      </c>
      <c r="D45" s="58">
        <v>35</v>
      </c>
      <c r="E45" s="51">
        <v>1405</v>
      </c>
      <c r="F45" s="58">
        <v>77</v>
      </c>
      <c r="G45" s="48">
        <v>128</v>
      </c>
      <c r="H45" s="58">
        <v>43</v>
      </c>
      <c r="I45" s="52">
        <v>1929</v>
      </c>
    </row>
    <row r="46" spans="1:9" ht="12.75" customHeight="1">
      <c r="A46" s="45"/>
      <c r="B46" s="41" t="s">
        <v>37</v>
      </c>
      <c r="C46" s="48">
        <v>31</v>
      </c>
      <c r="D46" s="58">
        <v>6</v>
      </c>
      <c r="E46" s="51">
        <v>139</v>
      </c>
      <c r="F46" s="58">
        <v>3</v>
      </c>
      <c r="G46" s="48">
        <v>4</v>
      </c>
      <c r="H46" s="58">
        <v>3</v>
      </c>
      <c r="I46" s="52">
        <v>186</v>
      </c>
    </row>
    <row r="47" spans="1:9" ht="12.75" customHeight="1">
      <c r="A47" s="45"/>
      <c r="B47" s="41" t="s">
        <v>38</v>
      </c>
      <c r="C47" s="48">
        <v>0</v>
      </c>
      <c r="D47" s="58">
        <v>0</v>
      </c>
      <c r="E47" s="48">
        <v>13</v>
      </c>
      <c r="F47" s="58">
        <v>1</v>
      </c>
      <c r="G47" s="48">
        <v>5</v>
      </c>
      <c r="H47" s="58">
        <v>0</v>
      </c>
      <c r="I47" s="49">
        <v>19</v>
      </c>
    </row>
    <row r="48" spans="1:9" ht="12.75" customHeight="1">
      <c r="A48" s="45"/>
      <c r="B48" s="41" t="s">
        <v>39</v>
      </c>
      <c r="C48" s="48">
        <v>21</v>
      </c>
      <c r="D48" s="58">
        <v>3</v>
      </c>
      <c r="E48" s="48">
        <v>35</v>
      </c>
      <c r="F48" s="58">
        <v>15</v>
      </c>
      <c r="G48" s="48">
        <v>12</v>
      </c>
      <c r="H48" s="58">
        <v>2</v>
      </c>
      <c r="I48" s="49">
        <v>88</v>
      </c>
    </row>
    <row r="49" spans="1:9" ht="12.75" customHeight="1">
      <c r="A49" s="45"/>
      <c r="B49" s="41" t="s">
        <v>40</v>
      </c>
      <c r="C49" s="48">
        <v>47</v>
      </c>
      <c r="D49" s="58">
        <v>7</v>
      </c>
      <c r="E49" s="48">
        <v>454</v>
      </c>
      <c r="F49" s="58">
        <v>14</v>
      </c>
      <c r="G49" s="48">
        <v>21</v>
      </c>
      <c r="H49" s="58">
        <v>25</v>
      </c>
      <c r="I49" s="49">
        <v>568</v>
      </c>
    </row>
    <row r="50" spans="1:9" ht="12.75" customHeight="1">
      <c r="A50" s="45"/>
      <c r="B50" s="41" t="s">
        <v>41</v>
      </c>
      <c r="C50" s="48">
        <v>2</v>
      </c>
      <c r="D50" s="58">
        <v>0</v>
      </c>
      <c r="E50" s="48">
        <v>5</v>
      </c>
      <c r="F50" s="58">
        <v>0</v>
      </c>
      <c r="G50" s="48">
        <v>0</v>
      </c>
      <c r="H50" s="58">
        <v>0</v>
      </c>
      <c r="I50" s="49">
        <v>7</v>
      </c>
    </row>
    <row r="51" spans="1:9" ht="12.75" customHeight="1">
      <c r="A51" s="45"/>
      <c r="B51" s="41" t="s">
        <v>42</v>
      </c>
      <c r="C51" s="48">
        <v>6</v>
      </c>
      <c r="D51" s="58">
        <v>1</v>
      </c>
      <c r="E51" s="48">
        <v>14</v>
      </c>
      <c r="F51" s="58">
        <v>0</v>
      </c>
      <c r="G51" s="48">
        <v>0</v>
      </c>
      <c r="H51" s="58">
        <v>0</v>
      </c>
      <c r="I51" s="49">
        <v>21</v>
      </c>
    </row>
    <row r="52" spans="1:9" ht="12.75" customHeight="1">
      <c r="A52" s="45"/>
      <c r="B52" s="41" t="s">
        <v>43</v>
      </c>
      <c r="C52" s="48">
        <v>4</v>
      </c>
      <c r="D52" s="58">
        <v>2</v>
      </c>
      <c r="E52" s="48">
        <v>9</v>
      </c>
      <c r="F52" s="58">
        <v>2</v>
      </c>
      <c r="G52" s="48">
        <v>0</v>
      </c>
      <c r="H52" s="58">
        <v>0</v>
      </c>
      <c r="I52" s="49">
        <v>17</v>
      </c>
    </row>
    <row r="53" spans="1:9" ht="12.75" customHeight="1">
      <c r="A53" s="45"/>
      <c r="B53" s="41" t="s">
        <v>44</v>
      </c>
      <c r="C53" s="48">
        <v>1</v>
      </c>
      <c r="D53" s="58">
        <v>2</v>
      </c>
      <c r="E53" s="48">
        <v>16</v>
      </c>
      <c r="F53" s="58">
        <v>0</v>
      </c>
      <c r="G53" s="48">
        <v>1</v>
      </c>
      <c r="H53" s="58">
        <v>0</v>
      </c>
      <c r="I53" s="49">
        <v>20</v>
      </c>
    </row>
    <row r="54" spans="1:9" ht="12.75" customHeight="1">
      <c r="A54" s="45"/>
      <c r="B54" s="41" t="s">
        <v>237</v>
      </c>
      <c r="C54" s="48">
        <v>1</v>
      </c>
      <c r="D54" s="58">
        <v>1</v>
      </c>
      <c r="E54" s="48">
        <v>2</v>
      </c>
      <c r="F54" s="58">
        <v>0</v>
      </c>
      <c r="G54" s="48">
        <v>0</v>
      </c>
      <c r="H54" s="58">
        <v>0</v>
      </c>
      <c r="I54" s="49">
        <v>4</v>
      </c>
    </row>
    <row r="55" spans="1:9" ht="12.75" customHeight="1">
      <c r="A55" s="45"/>
      <c r="B55" s="41" t="s">
        <v>45</v>
      </c>
      <c r="C55" s="48">
        <v>73</v>
      </c>
      <c r="D55" s="58">
        <v>27</v>
      </c>
      <c r="E55" s="48">
        <v>26</v>
      </c>
      <c r="F55" s="58">
        <v>2</v>
      </c>
      <c r="G55" s="48">
        <v>6</v>
      </c>
      <c r="H55" s="58">
        <v>1</v>
      </c>
      <c r="I55" s="49">
        <v>135</v>
      </c>
    </row>
    <row r="56" spans="1:9" ht="12.75" customHeight="1">
      <c r="A56" s="45"/>
      <c r="B56" s="41" t="s">
        <v>258</v>
      </c>
      <c r="C56" s="48">
        <v>0</v>
      </c>
      <c r="D56" s="58">
        <v>0</v>
      </c>
      <c r="E56" s="48">
        <v>2</v>
      </c>
      <c r="F56" s="58">
        <v>0</v>
      </c>
      <c r="G56" s="48">
        <v>0</v>
      </c>
      <c r="H56" s="58">
        <v>0</v>
      </c>
      <c r="I56" s="49">
        <v>2</v>
      </c>
    </row>
    <row r="57" spans="1:9" ht="12.75" customHeight="1">
      <c r="A57" s="45"/>
      <c r="B57" s="41" t="s">
        <v>46</v>
      </c>
      <c r="C57" s="48">
        <v>0</v>
      </c>
      <c r="D57" s="58">
        <v>0</v>
      </c>
      <c r="E57" s="48">
        <v>1</v>
      </c>
      <c r="F57" s="58">
        <v>0</v>
      </c>
      <c r="G57" s="48">
        <v>1</v>
      </c>
      <c r="H57" s="58">
        <v>0</v>
      </c>
      <c r="I57" s="49">
        <v>2</v>
      </c>
    </row>
    <row r="58" spans="1:9" ht="12.75" customHeight="1">
      <c r="A58" s="103"/>
      <c r="B58" s="41" t="s">
        <v>148</v>
      </c>
      <c r="C58" s="48">
        <v>4</v>
      </c>
      <c r="D58" s="58">
        <v>0</v>
      </c>
      <c r="E58" s="48">
        <v>1</v>
      </c>
      <c r="F58" s="58">
        <v>0</v>
      </c>
      <c r="G58" s="48">
        <v>0</v>
      </c>
      <c r="H58" s="58">
        <v>0</v>
      </c>
      <c r="I58" s="49">
        <v>5</v>
      </c>
    </row>
    <row r="59" spans="1:9" ht="12.75" customHeight="1">
      <c r="A59" s="45"/>
      <c r="B59" s="41" t="s">
        <v>47</v>
      </c>
      <c r="C59" s="48">
        <v>2</v>
      </c>
      <c r="D59" s="58">
        <v>0</v>
      </c>
      <c r="E59" s="48">
        <v>4</v>
      </c>
      <c r="F59" s="58">
        <v>0</v>
      </c>
      <c r="G59" s="48">
        <v>0</v>
      </c>
      <c r="H59" s="58">
        <v>0</v>
      </c>
      <c r="I59" s="49">
        <v>6</v>
      </c>
    </row>
    <row r="60" spans="1:9" ht="12.75" customHeight="1">
      <c r="A60" s="45"/>
      <c r="B60" s="41" t="s">
        <v>48</v>
      </c>
      <c r="C60" s="48">
        <v>7</v>
      </c>
      <c r="D60" s="58">
        <v>1</v>
      </c>
      <c r="E60" s="48">
        <v>13</v>
      </c>
      <c r="F60" s="58">
        <v>0</v>
      </c>
      <c r="G60" s="48">
        <v>0</v>
      </c>
      <c r="H60" s="58">
        <v>1</v>
      </c>
      <c r="I60" s="49">
        <v>22</v>
      </c>
    </row>
    <row r="61" spans="1:9" ht="12.75" customHeight="1">
      <c r="A61" s="45"/>
      <c r="B61" s="41" t="s">
        <v>49</v>
      </c>
      <c r="C61" s="48">
        <v>42</v>
      </c>
      <c r="D61" s="58">
        <v>2</v>
      </c>
      <c r="E61" s="48">
        <v>84</v>
      </c>
      <c r="F61" s="58">
        <v>1</v>
      </c>
      <c r="G61" s="48">
        <v>1</v>
      </c>
      <c r="H61" s="58">
        <v>0</v>
      </c>
      <c r="I61" s="49">
        <v>130</v>
      </c>
    </row>
    <row r="62" spans="1:9" ht="12.75" customHeight="1">
      <c r="A62" s="45"/>
      <c r="B62" s="41" t="s">
        <v>50</v>
      </c>
      <c r="C62" s="48">
        <v>13</v>
      </c>
      <c r="D62" s="58">
        <v>1</v>
      </c>
      <c r="E62" s="48">
        <v>59</v>
      </c>
      <c r="F62" s="58">
        <v>3</v>
      </c>
      <c r="G62" s="48">
        <v>0</v>
      </c>
      <c r="H62" s="58">
        <v>4</v>
      </c>
      <c r="I62" s="49">
        <v>80</v>
      </c>
    </row>
    <row r="63" spans="1:9" ht="12.75" customHeight="1">
      <c r="A63" s="45"/>
      <c r="B63" s="41" t="s">
        <v>51</v>
      </c>
      <c r="C63" s="48">
        <v>473</v>
      </c>
      <c r="D63" s="58">
        <v>5</v>
      </c>
      <c r="E63" s="48">
        <v>2</v>
      </c>
      <c r="F63" s="58">
        <v>0</v>
      </c>
      <c r="G63" s="48">
        <v>1</v>
      </c>
      <c r="H63" s="58">
        <v>0</v>
      </c>
      <c r="I63" s="49">
        <v>481</v>
      </c>
    </row>
    <row r="64" spans="1:9" ht="12.75" customHeight="1">
      <c r="A64" s="45"/>
      <c r="B64" s="41" t="s">
        <v>238</v>
      </c>
      <c r="C64" s="48">
        <v>4</v>
      </c>
      <c r="D64" s="58">
        <v>1</v>
      </c>
      <c r="E64" s="48">
        <v>25</v>
      </c>
      <c r="F64" s="58">
        <v>1</v>
      </c>
      <c r="G64" s="48">
        <v>2</v>
      </c>
      <c r="H64" s="58">
        <v>2</v>
      </c>
      <c r="I64" s="49">
        <v>35</v>
      </c>
    </row>
    <row r="65" spans="1:9" ht="12.75" customHeight="1">
      <c r="A65" s="45"/>
      <c r="B65" s="41" t="s">
        <v>52</v>
      </c>
      <c r="C65" s="48">
        <v>7</v>
      </c>
      <c r="D65" s="58">
        <v>0</v>
      </c>
      <c r="E65" s="48">
        <v>38</v>
      </c>
      <c r="F65" s="58">
        <v>8</v>
      </c>
      <c r="G65" s="48">
        <v>4</v>
      </c>
      <c r="H65" s="58">
        <v>14</v>
      </c>
      <c r="I65" s="49">
        <v>71</v>
      </c>
    </row>
    <row r="66" spans="1:9" ht="12.75" customHeight="1">
      <c r="B66" s="41" t="s">
        <v>149</v>
      </c>
      <c r="C66" s="48">
        <v>199</v>
      </c>
      <c r="D66" s="58">
        <v>73</v>
      </c>
      <c r="E66" s="48">
        <v>168</v>
      </c>
      <c r="F66" s="58">
        <v>15</v>
      </c>
      <c r="G66" s="48">
        <v>25</v>
      </c>
      <c r="H66" s="58">
        <v>9</v>
      </c>
      <c r="I66" s="52">
        <v>489</v>
      </c>
    </row>
    <row r="67" spans="1:9" ht="12.75" customHeight="1">
      <c r="A67" s="45"/>
      <c r="B67" s="41" t="s">
        <v>255</v>
      </c>
      <c r="C67" s="48">
        <v>467</v>
      </c>
      <c r="D67" s="58">
        <v>86</v>
      </c>
      <c r="E67" s="48">
        <v>511</v>
      </c>
      <c r="F67" s="58">
        <v>55</v>
      </c>
      <c r="G67" s="48">
        <v>69</v>
      </c>
      <c r="H67" s="58">
        <v>3</v>
      </c>
      <c r="I67" s="52">
        <v>1191</v>
      </c>
    </row>
    <row r="68" spans="1:9" ht="12.75" customHeight="1">
      <c r="A68" s="45"/>
      <c r="B68" s="41" t="s">
        <v>53</v>
      </c>
      <c r="C68" s="48">
        <v>0</v>
      </c>
      <c r="D68" s="58">
        <v>0</v>
      </c>
      <c r="E68" s="48">
        <v>15</v>
      </c>
      <c r="F68" s="58">
        <v>1</v>
      </c>
      <c r="G68" s="48">
        <v>0</v>
      </c>
      <c r="H68" s="58">
        <v>0</v>
      </c>
      <c r="I68" s="52">
        <v>16</v>
      </c>
    </row>
    <row r="69" spans="1:9" ht="12.75" customHeight="1">
      <c r="A69" s="45"/>
      <c r="B69" s="41" t="s">
        <v>239</v>
      </c>
      <c r="C69" s="48">
        <v>3</v>
      </c>
      <c r="D69" s="58">
        <v>0</v>
      </c>
      <c r="E69" s="48">
        <v>0</v>
      </c>
      <c r="F69" s="58">
        <v>2</v>
      </c>
      <c r="G69" s="48">
        <v>0</v>
      </c>
      <c r="H69" s="58">
        <v>0</v>
      </c>
      <c r="I69" s="49">
        <v>5</v>
      </c>
    </row>
    <row r="70" spans="1:9" ht="12.75" customHeight="1">
      <c r="A70" s="45"/>
      <c r="B70" s="41" t="s">
        <v>288</v>
      </c>
      <c r="C70" s="48">
        <v>92</v>
      </c>
      <c r="D70" s="58">
        <v>24</v>
      </c>
      <c r="E70" s="48">
        <v>454</v>
      </c>
      <c r="F70" s="58">
        <v>43</v>
      </c>
      <c r="G70" s="48">
        <v>44</v>
      </c>
      <c r="H70" s="58">
        <v>4</v>
      </c>
      <c r="I70" s="52">
        <v>661</v>
      </c>
    </row>
    <row r="71" spans="1:9" ht="12.75" customHeight="1">
      <c r="A71" s="45"/>
      <c r="B71" s="41" t="s">
        <v>54</v>
      </c>
      <c r="C71" s="48">
        <v>101</v>
      </c>
      <c r="D71" s="58">
        <v>40</v>
      </c>
      <c r="E71" s="48">
        <v>148</v>
      </c>
      <c r="F71" s="58">
        <v>14</v>
      </c>
      <c r="G71" s="48">
        <v>27</v>
      </c>
      <c r="H71" s="58">
        <v>4</v>
      </c>
      <c r="I71" s="49">
        <v>334</v>
      </c>
    </row>
    <row r="72" spans="1:9" ht="12.75" customHeight="1">
      <c r="A72" s="45"/>
      <c r="B72" s="41" t="s">
        <v>55</v>
      </c>
      <c r="C72" s="48">
        <v>0</v>
      </c>
      <c r="D72" s="58">
        <v>0</v>
      </c>
      <c r="E72" s="48">
        <v>1</v>
      </c>
      <c r="F72" s="58">
        <v>0</v>
      </c>
      <c r="G72" s="48">
        <v>0</v>
      </c>
      <c r="H72" s="58">
        <v>0</v>
      </c>
      <c r="I72" s="49">
        <v>1</v>
      </c>
    </row>
    <row r="73" spans="1:9" ht="12.75" customHeight="1">
      <c r="A73" s="45"/>
      <c r="B73" s="41" t="s">
        <v>56</v>
      </c>
      <c r="C73" s="48">
        <v>38</v>
      </c>
      <c r="D73" s="58">
        <v>2</v>
      </c>
      <c r="E73" s="48">
        <v>168</v>
      </c>
      <c r="F73" s="58">
        <v>16</v>
      </c>
      <c r="G73" s="48">
        <v>31</v>
      </c>
      <c r="H73" s="58">
        <v>5</v>
      </c>
      <c r="I73" s="49">
        <v>260</v>
      </c>
    </row>
    <row r="74" spans="1:9" ht="12.75" customHeight="1">
      <c r="A74" s="45"/>
      <c r="B74" s="41" t="s">
        <v>57</v>
      </c>
      <c r="C74" s="48">
        <v>35</v>
      </c>
      <c r="D74" s="58">
        <v>3</v>
      </c>
      <c r="E74" s="48">
        <v>30</v>
      </c>
      <c r="F74" s="58">
        <v>2</v>
      </c>
      <c r="G74" s="48">
        <v>0</v>
      </c>
      <c r="H74" s="58">
        <v>0</v>
      </c>
      <c r="I74" s="49">
        <v>70</v>
      </c>
    </row>
    <row r="75" spans="1:9" ht="12.75" customHeight="1">
      <c r="A75" s="45"/>
      <c r="B75" s="41" t="s">
        <v>58</v>
      </c>
      <c r="C75" s="48">
        <v>1</v>
      </c>
      <c r="D75" s="58">
        <v>0</v>
      </c>
      <c r="E75" s="48">
        <v>1</v>
      </c>
      <c r="F75" s="58">
        <v>0</v>
      </c>
      <c r="G75" s="48">
        <v>1</v>
      </c>
      <c r="H75" s="58">
        <v>0</v>
      </c>
      <c r="I75" s="49">
        <v>3</v>
      </c>
    </row>
    <row r="76" spans="1:9" ht="12.75" customHeight="1">
      <c r="A76" s="45"/>
      <c r="B76" s="41" t="s">
        <v>234</v>
      </c>
      <c r="C76" s="48">
        <v>1</v>
      </c>
      <c r="D76" s="58">
        <v>0</v>
      </c>
      <c r="E76" s="48">
        <v>25</v>
      </c>
      <c r="F76" s="58">
        <v>1</v>
      </c>
      <c r="G76" s="48">
        <v>3</v>
      </c>
      <c r="H76" s="58">
        <v>0</v>
      </c>
      <c r="I76" s="49">
        <v>30</v>
      </c>
    </row>
    <row r="77" spans="1:9" ht="12.75" customHeight="1">
      <c r="A77" s="45"/>
      <c r="B77" s="41" t="s">
        <v>259</v>
      </c>
      <c r="C77" s="48">
        <v>1</v>
      </c>
      <c r="D77" s="58">
        <v>0</v>
      </c>
      <c r="E77" s="48">
        <v>0</v>
      </c>
      <c r="F77" s="58">
        <v>0</v>
      </c>
      <c r="G77" s="48">
        <v>0</v>
      </c>
      <c r="H77" s="58">
        <v>0</v>
      </c>
      <c r="I77" s="49">
        <v>1</v>
      </c>
    </row>
    <row r="78" spans="1:9" ht="12.75" customHeight="1">
      <c r="A78" s="45"/>
      <c r="B78" s="43" t="s">
        <v>27</v>
      </c>
      <c r="C78" s="53">
        <v>2286</v>
      </c>
      <c r="D78" s="50">
        <v>397</v>
      </c>
      <c r="E78" s="53">
        <v>5215</v>
      </c>
      <c r="F78" s="50">
        <v>371</v>
      </c>
      <c r="G78" s="50">
        <v>488</v>
      </c>
      <c r="H78" s="50">
        <v>136</v>
      </c>
      <c r="I78" s="53">
        <v>8893</v>
      </c>
    </row>
    <row r="79" spans="1:9" ht="12.75" customHeight="1">
      <c r="A79" s="45"/>
      <c r="B79" s="43"/>
      <c r="C79" s="52"/>
      <c r="D79" s="57"/>
      <c r="E79" s="52"/>
      <c r="F79" s="57"/>
      <c r="G79" s="49"/>
      <c r="H79" s="57"/>
      <c r="I79" s="52"/>
    </row>
    <row r="80" spans="1:9" ht="12.75" customHeight="1">
      <c r="A80" s="40" t="s">
        <v>142</v>
      </c>
      <c r="B80" s="41" t="s">
        <v>59</v>
      </c>
      <c r="C80" s="48">
        <v>33</v>
      </c>
      <c r="D80" s="58">
        <v>3</v>
      </c>
      <c r="E80" s="48">
        <v>181</v>
      </c>
      <c r="F80" s="58">
        <v>7</v>
      </c>
      <c r="G80" s="48">
        <v>13</v>
      </c>
      <c r="H80" s="58">
        <v>5</v>
      </c>
      <c r="I80" s="49">
        <v>242</v>
      </c>
    </row>
    <row r="81" spans="1:9" ht="12.75" customHeight="1">
      <c r="A81" s="45"/>
      <c r="B81" s="41" t="s">
        <v>60</v>
      </c>
      <c r="C81" s="48">
        <v>0</v>
      </c>
      <c r="D81" s="58">
        <v>0</v>
      </c>
      <c r="E81" s="48">
        <v>1</v>
      </c>
      <c r="F81" s="58">
        <v>0</v>
      </c>
      <c r="G81" s="48">
        <v>1</v>
      </c>
      <c r="H81" s="58">
        <v>0</v>
      </c>
      <c r="I81" s="49">
        <v>2</v>
      </c>
    </row>
    <row r="82" spans="1:9" ht="12.75" customHeight="1">
      <c r="A82" s="45"/>
      <c r="B82" s="41" t="s">
        <v>61</v>
      </c>
      <c r="C82" s="48">
        <v>14</v>
      </c>
      <c r="D82" s="58">
        <v>2</v>
      </c>
      <c r="E82" s="48">
        <v>11</v>
      </c>
      <c r="F82" s="58">
        <v>3</v>
      </c>
      <c r="G82" s="48">
        <v>1</v>
      </c>
      <c r="H82" s="58">
        <v>0</v>
      </c>
      <c r="I82" s="49">
        <v>31</v>
      </c>
    </row>
    <row r="83" spans="1:9" ht="12.75" customHeight="1">
      <c r="A83" s="45"/>
      <c r="B83" s="41" t="s">
        <v>150</v>
      </c>
      <c r="C83" s="48">
        <v>0</v>
      </c>
      <c r="D83" s="58">
        <v>0</v>
      </c>
      <c r="E83" s="48">
        <v>1</v>
      </c>
      <c r="F83" s="58">
        <v>0</v>
      </c>
      <c r="G83" s="48">
        <v>0</v>
      </c>
      <c r="H83" s="58">
        <v>0</v>
      </c>
      <c r="I83" s="49">
        <v>1</v>
      </c>
    </row>
    <row r="84" spans="1:9" ht="12.75" customHeight="1">
      <c r="A84" s="45"/>
      <c r="B84" s="43" t="s">
        <v>27</v>
      </c>
      <c r="C84" s="50">
        <v>47</v>
      </c>
      <c r="D84" s="50">
        <v>5</v>
      </c>
      <c r="E84" s="50">
        <v>194</v>
      </c>
      <c r="F84" s="50">
        <v>10</v>
      </c>
      <c r="G84" s="50">
        <v>15</v>
      </c>
      <c r="H84" s="50">
        <v>5</v>
      </c>
      <c r="I84" s="50">
        <v>276</v>
      </c>
    </row>
    <row r="85" spans="1:9" ht="12.75" customHeight="1">
      <c r="A85" s="45"/>
      <c r="B85" s="43"/>
      <c r="C85" s="49"/>
      <c r="D85" s="57"/>
      <c r="E85" s="49"/>
      <c r="F85" s="57"/>
      <c r="G85" s="49"/>
      <c r="H85" s="57"/>
      <c r="I85" s="49"/>
    </row>
    <row r="86" spans="1:9" ht="12.75" customHeight="1">
      <c r="A86" s="40" t="s">
        <v>63</v>
      </c>
      <c r="B86" s="41" t="s">
        <v>62</v>
      </c>
      <c r="C86" s="48">
        <v>2</v>
      </c>
      <c r="D86" s="58">
        <v>1</v>
      </c>
      <c r="E86" s="48">
        <v>43</v>
      </c>
      <c r="F86" s="58">
        <v>2</v>
      </c>
      <c r="G86" s="48">
        <v>8</v>
      </c>
      <c r="H86" s="58">
        <v>0</v>
      </c>
      <c r="I86" s="49">
        <v>56</v>
      </c>
    </row>
    <row r="87" spans="1:9" ht="12.75" customHeight="1">
      <c r="A87" s="45"/>
      <c r="B87" s="41" t="s">
        <v>67</v>
      </c>
      <c r="C87" s="48">
        <v>1</v>
      </c>
      <c r="D87" s="58">
        <v>2</v>
      </c>
      <c r="E87" s="48">
        <v>1</v>
      </c>
      <c r="F87" s="58">
        <v>0</v>
      </c>
      <c r="G87" s="48">
        <v>0</v>
      </c>
      <c r="H87" s="58">
        <v>0</v>
      </c>
      <c r="I87" s="49">
        <v>4</v>
      </c>
    </row>
    <row r="88" spans="1:9" ht="12.75" customHeight="1">
      <c r="A88" s="44"/>
      <c r="B88" s="41" t="s">
        <v>68</v>
      </c>
      <c r="C88" s="48">
        <v>6</v>
      </c>
      <c r="D88" s="58">
        <v>0</v>
      </c>
      <c r="E88" s="48">
        <v>39</v>
      </c>
      <c r="F88" s="58">
        <v>9</v>
      </c>
      <c r="G88" s="48">
        <v>14</v>
      </c>
      <c r="H88" s="58">
        <v>11</v>
      </c>
      <c r="I88" s="49">
        <v>79</v>
      </c>
    </row>
    <row r="89" spans="1:9" ht="12.75" customHeight="1">
      <c r="A89" s="45"/>
      <c r="B89" s="41" t="s">
        <v>70</v>
      </c>
      <c r="C89" s="48">
        <v>2</v>
      </c>
      <c r="D89" s="58">
        <v>1</v>
      </c>
      <c r="E89" s="48">
        <v>35</v>
      </c>
      <c r="F89" s="58">
        <v>2</v>
      </c>
      <c r="G89" s="48">
        <v>8</v>
      </c>
      <c r="H89" s="58">
        <v>2</v>
      </c>
      <c r="I89" s="49">
        <v>50</v>
      </c>
    </row>
    <row r="90" spans="1:9" ht="12.75" customHeight="1">
      <c r="A90" s="45"/>
      <c r="B90" s="41" t="s">
        <v>71</v>
      </c>
      <c r="C90" s="48">
        <v>4</v>
      </c>
      <c r="D90" s="58">
        <v>1</v>
      </c>
      <c r="E90" s="48">
        <v>55</v>
      </c>
      <c r="F90" s="58">
        <v>5</v>
      </c>
      <c r="G90" s="48">
        <v>2</v>
      </c>
      <c r="H90" s="58">
        <v>2</v>
      </c>
      <c r="I90" s="49">
        <v>69</v>
      </c>
    </row>
    <row r="91" spans="1:9" ht="12.75" customHeight="1">
      <c r="A91" s="45"/>
      <c r="B91" s="41" t="s">
        <v>74</v>
      </c>
      <c r="C91" s="48">
        <v>7</v>
      </c>
      <c r="D91" s="58">
        <v>0</v>
      </c>
      <c r="E91" s="48">
        <v>11</v>
      </c>
      <c r="F91" s="58">
        <v>1</v>
      </c>
      <c r="G91" s="48">
        <v>2</v>
      </c>
      <c r="H91" s="58">
        <v>0</v>
      </c>
      <c r="I91" s="49">
        <v>21</v>
      </c>
    </row>
    <row r="92" spans="1:9" ht="12.75" customHeight="1">
      <c r="A92" s="45"/>
      <c r="B92" s="41" t="s">
        <v>77</v>
      </c>
      <c r="C92" s="48">
        <v>0</v>
      </c>
      <c r="D92" s="58">
        <v>0</v>
      </c>
      <c r="E92" s="48">
        <v>1</v>
      </c>
      <c r="F92" s="58">
        <v>0</v>
      </c>
      <c r="G92" s="48">
        <v>0</v>
      </c>
      <c r="H92" s="58">
        <v>0</v>
      </c>
      <c r="I92" s="49">
        <v>1</v>
      </c>
    </row>
    <row r="93" spans="1:9" ht="12.75" customHeight="1">
      <c r="A93" s="45"/>
      <c r="B93" s="41" t="s">
        <v>82</v>
      </c>
      <c r="C93" s="48">
        <v>0</v>
      </c>
      <c r="D93" s="58">
        <v>0</v>
      </c>
      <c r="E93" s="48">
        <v>1</v>
      </c>
      <c r="F93" s="58">
        <v>0</v>
      </c>
      <c r="G93" s="48">
        <v>0</v>
      </c>
      <c r="H93" s="58">
        <v>0</v>
      </c>
      <c r="I93" s="49">
        <v>1</v>
      </c>
    </row>
    <row r="94" spans="1:9" ht="12.75" customHeight="1">
      <c r="A94" s="45"/>
      <c r="B94" s="41" t="s">
        <v>83</v>
      </c>
      <c r="C94" s="48">
        <v>6</v>
      </c>
      <c r="D94" s="58">
        <v>0</v>
      </c>
      <c r="E94" s="48">
        <v>19</v>
      </c>
      <c r="F94" s="58">
        <v>0</v>
      </c>
      <c r="G94" s="48">
        <v>2</v>
      </c>
      <c r="H94" s="58">
        <v>0</v>
      </c>
      <c r="I94" s="49">
        <v>27</v>
      </c>
    </row>
    <row r="95" spans="1:9" ht="12.75" customHeight="1">
      <c r="A95" s="45"/>
      <c r="B95" s="41" t="s">
        <v>84</v>
      </c>
      <c r="C95" s="48">
        <v>0</v>
      </c>
      <c r="D95" s="58">
        <v>0</v>
      </c>
      <c r="E95" s="48">
        <v>2</v>
      </c>
      <c r="F95" s="58">
        <v>0</v>
      </c>
      <c r="G95" s="48">
        <v>2</v>
      </c>
      <c r="H95" s="58">
        <v>1</v>
      </c>
      <c r="I95" s="49">
        <v>5</v>
      </c>
    </row>
    <row r="96" spans="1:9" ht="12.75" customHeight="1">
      <c r="A96" s="45"/>
      <c r="B96" s="41" t="s">
        <v>85</v>
      </c>
      <c r="C96" s="48">
        <v>7</v>
      </c>
      <c r="D96" s="58">
        <v>3</v>
      </c>
      <c r="E96" s="48">
        <v>16</v>
      </c>
      <c r="F96" s="58">
        <v>1</v>
      </c>
      <c r="G96" s="48">
        <v>2</v>
      </c>
      <c r="H96" s="58">
        <v>5</v>
      </c>
      <c r="I96" s="49">
        <v>34</v>
      </c>
    </row>
    <row r="97" spans="1:9" ht="12.75" customHeight="1">
      <c r="A97" s="45"/>
      <c r="B97" s="43" t="s">
        <v>27</v>
      </c>
      <c r="C97" s="50">
        <v>35</v>
      </c>
      <c r="D97" s="50">
        <v>8</v>
      </c>
      <c r="E97" s="50">
        <v>223</v>
      </c>
      <c r="F97" s="50">
        <v>20</v>
      </c>
      <c r="G97" s="50">
        <v>40</v>
      </c>
      <c r="H97" s="50">
        <v>21</v>
      </c>
      <c r="I97" s="50">
        <v>347</v>
      </c>
    </row>
    <row r="98" spans="1:9" ht="12.75" customHeight="1">
      <c r="A98" s="45"/>
      <c r="B98" s="43"/>
      <c r="C98" s="49"/>
      <c r="D98" s="57"/>
      <c r="E98" s="49"/>
      <c r="F98" s="57"/>
      <c r="G98" s="49"/>
      <c r="H98" s="57"/>
      <c r="I98" s="49"/>
    </row>
    <row r="99" spans="1:9" ht="12.75" customHeight="1">
      <c r="A99" s="40" t="s">
        <v>86</v>
      </c>
      <c r="B99" s="41" t="s">
        <v>87</v>
      </c>
      <c r="C99" s="48">
        <v>0</v>
      </c>
      <c r="D99" s="58">
        <v>0</v>
      </c>
      <c r="E99" s="48">
        <v>1</v>
      </c>
      <c r="F99" s="58">
        <v>0</v>
      </c>
      <c r="G99" s="48">
        <v>0</v>
      </c>
      <c r="H99" s="58">
        <v>0</v>
      </c>
      <c r="I99" s="49">
        <v>1</v>
      </c>
    </row>
    <row r="100" spans="1:9" ht="12.75" customHeight="1">
      <c r="A100" s="45"/>
      <c r="B100" s="41" t="s">
        <v>88</v>
      </c>
      <c r="C100" s="48">
        <v>6</v>
      </c>
      <c r="D100" s="58">
        <v>0</v>
      </c>
      <c r="E100" s="48">
        <v>5</v>
      </c>
      <c r="F100" s="58">
        <v>3</v>
      </c>
      <c r="G100" s="48">
        <v>2</v>
      </c>
      <c r="H100" s="58">
        <v>1</v>
      </c>
      <c r="I100" s="49">
        <v>17</v>
      </c>
    </row>
    <row r="101" spans="1:9" ht="12.75" customHeight="1">
      <c r="A101" s="45"/>
      <c r="B101" s="41" t="s">
        <v>89</v>
      </c>
      <c r="C101" s="48">
        <v>0</v>
      </c>
      <c r="D101" s="58">
        <v>0</v>
      </c>
      <c r="E101" s="48">
        <v>1</v>
      </c>
      <c r="F101" s="58">
        <v>0</v>
      </c>
      <c r="G101" s="48">
        <v>0</v>
      </c>
      <c r="H101" s="58">
        <v>0</v>
      </c>
      <c r="I101" s="49">
        <v>1</v>
      </c>
    </row>
    <row r="102" spans="1:9" ht="12.75" customHeight="1">
      <c r="A102" s="45"/>
      <c r="B102" s="41" t="s">
        <v>90</v>
      </c>
      <c r="C102" s="48">
        <v>11</v>
      </c>
      <c r="D102" s="58">
        <v>0</v>
      </c>
      <c r="E102" s="48">
        <v>27</v>
      </c>
      <c r="F102" s="58">
        <v>1</v>
      </c>
      <c r="G102" s="48">
        <v>5</v>
      </c>
      <c r="H102" s="58">
        <v>1</v>
      </c>
      <c r="I102" s="49">
        <v>45</v>
      </c>
    </row>
    <row r="103" spans="1:9" ht="12.75" customHeight="1">
      <c r="A103" s="45"/>
      <c r="B103" s="41" t="s">
        <v>262</v>
      </c>
      <c r="C103" s="48">
        <v>0</v>
      </c>
      <c r="D103" s="58">
        <v>0</v>
      </c>
      <c r="E103" s="48">
        <v>0</v>
      </c>
      <c r="F103" s="58">
        <v>1</v>
      </c>
      <c r="G103" s="48">
        <v>0</v>
      </c>
      <c r="H103" s="58">
        <v>0</v>
      </c>
      <c r="I103" s="49">
        <v>1</v>
      </c>
    </row>
    <row r="104" spans="1:9" ht="12.75" customHeight="1">
      <c r="A104" s="45"/>
      <c r="B104" s="41" t="s">
        <v>91</v>
      </c>
      <c r="C104" s="48">
        <v>1</v>
      </c>
      <c r="D104" s="58">
        <v>1</v>
      </c>
      <c r="E104" s="48">
        <v>5</v>
      </c>
      <c r="F104" s="58">
        <v>1</v>
      </c>
      <c r="G104" s="48">
        <v>2</v>
      </c>
      <c r="H104" s="58">
        <v>0</v>
      </c>
      <c r="I104" s="49">
        <v>10</v>
      </c>
    </row>
    <row r="105" spans="1:9" ht="12.75" customHeight="1">
      <c r="A105" s="45"/>
      <c r="B105" s="41" t="s">
        <v>269</v>
      </c>
      <c r="C105" s="48">
        <v>1</v>
      </c>
      <c r="D105" s="58">
        <v>0</v>
      </c>
      <c r="E105" s="48">
        <v>1</v>
      </c>
      <c r="F105" s="58">
        <v>1</v>
      </c>
      <c r="G105" s="48">
        <v>0</v>
      </c>
      <c r="H105" s="58">
        <v>0</v>
      </c>
      <c r="I105" s="49">
        <v>3</v>
      </c>
    </row>
    <row r="106" spans="1:9" ht="12.75" customHeight="1">
      <c r="A106" s="45"/>
      <c r="B106" s="41" t="s">
        <v>92</v>
      </c>
      <c r="C106" s="48">
        <v>1</v>
      </c>
      <c r="D106" s="58">
        <v>0</v>
      </c>
      <c r="E106" s="48">
        <v>3</v>
      </c>
      <c r="F106" s="58">
        <v>1</v>
      </c>
      <c r="G106" s="48">
        <v>3</v>
      </c>
      <c r="H106" s="58">
        <v>0</v>
      </c>
      <c r="I106" s="49">
        <v>8</v>
      </c>
    </row>
    <row r="107" spans="1:9" ht="12.75" customHeight="1">
      <c r="A107" s="45"/>
      <c r="B107" s="41" t="s">
        <v>93</v>
      </c>
      <c r="C107" s="48">
        <v>4</v>
      </c>
      <c r="D107" s="58">
        <v>0</v>
      </c>
      <c r="E107" s="48">
        <v>6</v>
      </c>
      <c r="F107" s="58">
        <v>2</v>
      </c>
      <c r="G107" s="48">
        <v>3</v>
      </c>
      <c r="H107" s="58">
        <v>1</v>
      </c>
      <c r="I107" s="49">
        <v>16</v>
      </c>
    </row>
    <row r="108" spans="1:9" ht="12.75" customHeight="1">
      <c r="A108" s="45"/>
      <c r="B108" s="41" t="s">
        <v>94</v>
      </c>
      <c r="C108" s="48">
        <v>0</v>
      </c>
      <c r="D108" s="58">
        <v>0</v>
      </c>
      <c r="E108" s="48">
        <v>2</v>
      </c>
      <c r="F108" s="58">
        <v>0</v>
      </c>
      <c r="G108" s="48">
        <v>1</v>
      </c>
      <c r="H108" s="58">
        <v>0</v>
      </c>
      <c r="I108" s="49">
        <v>3</v>
      </c>
    </row>
    <row r="109" spans="1:9" ht="12.75" customHeight="1">
      <c r="A109" s="45"/>
      <c r="B109" s="41" t="s">
        <v>95</v>
      </c>
      <c r="C109" s="48">
        <v>1</v>
      </c>
      <c r="D109" s="58">
        <v>0</v>
      </c>
      <c r="E109" s="48">
        <v>4</v>
      </c>
      <c r="F109" s="58">
        <v>1</v>
      </c>
      <c r="G109" s="48">
        <v>0</v>
      </c>
      <c r="H109" s="58">
        <v>1</v>
      </c>
      <c r="I109" s="49">
        <v>7</v>
      </c>
    </row>
    <row r="110" spans="1:9" ht="12.75" customHeight="1">
      <c r="A110" s="45"/>
      <c r="B110" s="41" t="s">
        <v>96</v>
      </c>
      <c r="C110" s="48">
        <v>23</v>
      </c>
      <c r="D110" s="58">
        <v>3</v>
      </c>
      <c r="E110" s="48">
        <v>61</v>
      </c>
      <c r="F110" s="58">
        <v>8</v>
      </c>
      <c r="G110" s="48">
        <v>11</v>
      </c>
      <c r="H110" s="58">
        <v>0</v>
      </c>
      <c r="I110" s="49">
        <v>106</v>
      </c>
    </row>
    <row r="111" spans="1:9" ht="12.75" customHeight="1">
      <c r="A111" s="45"/>
      <c r="B111" s="41" t="s">
        <v>151</v>
      </c>
      <c r="C111" s="48">
        <v>32</v>
      </c>
      <c r="D111" s="58">
        <v>4</v>
      </c>
      <c r="E111" s="48">
        <v>49</v>
      </c>
      <c r="F111" s="58">
        <v>19</v>
      </c>
      <c r="G111" s="48">
        <v>11</v>
      </c>
      <c r="H111" s="58">
        <v>9</v>
      </c>
      <c r="I111" s="49">
        <v>124</v>
      </c>
    </row>
    <row r="112" spans="1:9" ht="12.75" customHeight="1">
      <c r="A112" s="45"/>
      <c r="B112" s="41" t="s">
        <v>97</v>
      </c>
      <c r="C112" s="48">
        <v>6</v>
      </c>
      <c r="D112" s="58">
        <v>2</v>
      </c>
      <c r="E112" s="48">
        <v>101</v>
      </c>
      <c r="F112" s="58">
        <v>3</v>
      </c>
      <c r="G112" s="48">
        <v>12</v>
      </c>
      <c r="H112" s="58">
        <v>0</v>
      </c>
      <c r="I112" s="49">
        <v>124</v>
      </c>
    </row>
    <row r="113" spans="1:9" ht="12.75" customHeight="1">
      <c r="A113" s="45"/>
      <c r="B113" s="41" t="s">
        <v>152</v>
      </c>
      <c r="C113" s="48">
        <v>1</v>
      </c>
      <c r="D113" s="58">
        <v>0</v>
      </c>
      <c r="E113" s="48">
        <v>4</v>
      </c>
      <c r="F113" s="58">
        <v>1</v>
      </c>
      <c r="G113" s="48">
        <v>0</v>
      </c>
      <c r="H113" s="58">
        <v>0</v>
      </c>
      <c r="I113" s="49">
        <v>6</v>
      </c>
    </row>
    <row r="114" spans="1:9" ht="12.75" customHeight="1">
      <c r="B114" s="1" t="s">
        <v>98</v>
      </c>
      <c r="C114" s="48">
        <v>0</v>
      </c>
      <c r="D114" s="58">
        <v>0</v>
      </c>
      <c r="E114" s="48">
        <v>3</v>
      </c>
      <c r="F114" s="58">
        <v>0</v>
      </c>
      <c r="G114" s="48">
        <v>2</v>
      </c>
      <c r="H114" s="58">
        <v>0</v>
      </c>
      <c r="I114" s="49">
        <v>5</v>
      </c>
    </row>
    <row r="115" spans="1:9" ht="12.75" customHeight="1">
      <c r="B115" s="1" t="s">
        <v>99</v>
      </c>
      <c r="C115" s="48">
        <v>6</v>
      </c>
      <c r="D115" s="58">
        <v>0</v>
      </c>
      <c r="E115" s="48">
        <v>7</v>
      </c>
      <c r="F115" s="58">
        <v>1</v>
      </c>
      <c r="G115" s="48">
        <v>1</v>
      </c>
      <c r="H115" s="58">
        <v>0</v>
      </c>
      <c r="I115" s="49">
        <v>15</v>
      </c>
    </row>
    <row r="116" spans="1:9" ht="12.75" customHeight="1">
      <c r="B116" s="1" t="s">
        <v>100</v>
      </c>
      <c r="C116" s="48">
        <v>14</v>
      </c>
      <c r="D116" s="58">
        <v>2</v>
      </c>
      <c r="E116" s="48">
        <v>30</v>
      </c>
      <c r="F116" s="58">
        <v>5</v>
      </c>
      <c r="G116" s="48">
        <v>12</v>
      </c>
      <c r="H116" s="58">
        <v>7</v>
      </c>
      <c r="I116" s="49">
        <v>70</v>
      </c>
    </row>
    <row r="117" spans="1:9" ht="12.75" customHeight="1">
      <c r="A117" s="45"/>
      <c r="B117" s="41" t="s">
        <v>153</v>
      </c>
      <c r="C117" s="48">
        <v>0</v>
      </c>
      <c r="D117" s="58">
        <v>0</v>
      </c>
      <c r="E117" s="48">
        <v>1</v>
      </c>
      <c r="F117" s="58">
        <v>0</v>
      </c>
      <c r="G117" s="48">
        <v>0</v>
      </c>
      <c r="H117" s="58">
        <v>0</v>
      </c>
      <c r="I117" s="49">
        <v>1</v>
      </c>
    </row>
    <row r="118" spans="1:9" ht="12.75" customHeight="1">
      <c r="A118" s="45"/>
      <c r="B118" s="41" t="s">
        <v>286</v>
      </c>
      <c r="C118" s="48">
        <v>0</v>
      </c>
      <c r="D118" s="58">
        <v>0</v>
      </c>
      <c r="E118" s="48">
        <v>1</v>
      </c>
      <c r="F118" s="58">
        <v>0</v>
      </c>
      <c r="G118" s="48">
        <v>0</v>
      </c>
      <c r="H118" s="58">
        <v>0</v>
      </c>
      <c r="I118" s="49">
        <v>1</v>
      </c>
    </row>
    <row r="119" spans="1:9" ht="12.75" customHeight="1">
      <c r="A119" s="45"/>
      <c r="B119" s="41" t="s">
        <v>101</v>
      </c>
      <c r="C119" s="48">
        <v>0</v>
      </c>
      <c r="D119" s="58">
        <v>0</v>
      </c>
      <c r="E119" s="48">
        <v>4</v>
      </c>
      <c r="F119" s="58">
        <v>0</v>
      </c>
      <c r="G119" s="48">
        <v>0</v>
      </c>
      <c r="H119" s="58">
        <v>0</v>
      </c>
      <c r="I119" s="49">
        <v>4</v>
      </c>
    </row>
    <row r="120" spans="1:9" ht="12.75" customHeight="1">
      <c r="A120" s="45"/>
      <c r="B120" s="41" t="s">
        <v>158</v>
      </c>
      <c r="C120" s="48">
        <v>0</v>
      </c>
      <c r="D120" s="58">
        <v>0</v>
      </c>
      <c r="E120" s="48">
        <v>1</v>
      </c>
      <c r="F120" s="58">
        <v>0</v>
      </c>
      <c r="G120" s="48">
        <v>0</v>
      </c>
      <c r="H120" s="58">
        <v>0</v>
      </c>
      <c r="I120" s="49">
        <v>1</v>
      </c>
    </row>
    <row r="121" spans="1:9" ht="12.75" customHeight="1">
      <c r="A121" s="45"/>
      <c r="B121" s="41" t="s">
        <v>102</v>
      </c>
      <c r="C121" s="48">
        <v>1</v>
      </c>
      <c r="D121" s="58">
        <v>0</v>
      </c>
      <c r="E121" s="48">
        <v>0</v>
      </c>
      <c r="F121" s="58">
        <v>0</v>
      </c>
      <c r="G121" s="48">
        <v>0</v>
      </c>
      <c r="H121" s="58">
        <v>0</v>
      </c>
      <c r="I121" s="49">
        <v>1</v>
      </c>
    </row>
    <row r="122" spans="1:9" ht="12.75" customHeight="1">
      <c r="A122" s="45"/>
      <c r="B122" s="41" t="s">
        <v>103</v>
      </c>
      <c r="C122" s="48">
        <v>0</v>
      </c>
      <c r="D122" s="58">
        <v>0</v>
      </c>
      <c r="E122" s="48">
        <v>2</v>
      </c>
      <c r="F122" s="58">
        <v>0</v>
      </c>
      <c r="G122" s="48">
        <v>0</v>
      </c>
      <c r="H122" s="58">
        <v>0</v>
      </c>
      <c r="I122" s="49">
        <v>2</v>
      </c>
    </row>
    <row r="123" spans="1:9" ht="12.75" customHeight="1">
      <c r="A123" s="45"/>
      <c r="B123" s="41" t="s">
        <v>104</v>
      </c>
      <c r="C123" s="48">
        <v>15</v>
      </c>
      <c r="D123" s="58">
        <v>2</v>
      </c>
      <c r="E123" s="48">
        <v>43</v>
      </c>
      <c r="F123" s="58">
        <v>7</v>
      </c>
      <c r="G123" s="48">
        <v>3</v>
      </c>
      <c r="H123" s="58">
        <v>8</v>
      </c>
      <c r="I123" s="49">
        <v>78</v>
      </c>
    </row>
    <row r="124" spans="1:9" ht="12.75" customHeight="1">
      <c r="A124" s="45"/>
      <c r="B124" s="41" t="s">
        <v>105</v>
      </c>
      <c r="C124" s="48">
        <v>1</v>
      </c>
      <c r="D124" s="58">
        <v>0</v>
      </c>
      <c r="E124" s="48">
        <v>5</v>
      </c>
      <c r="F124" s="58">
        <v>1</v>
      </c>
      <c r="G124" s="48">
        <v>4</v>
      </c>
      <c r="H124" s="58">
        <v>1</v>
      </c>
      <c r="I124" s="49">
        <v>12</v>
      </c>
    </row>
    <row r="125" spans="1:9" ht="12.75" customHeight="1">
      <c r="A125" s="45"/>
      <c r="B125" s="41" t="s">
        <v>106</v>
      </c>
      <c r="C125" s="48">
        <v>0</v>
      </c>
      <c r="D125" s="58">
        <v>0</v>
      </c>
      <c r="E125" s="48">
        <v>5</v>
      </c>
      <c r="F125" s="58">
        <v>2</v>
      </c>
      <c r="G125" s="48">
        <v>0</v>
      </c>
      <c r="H125" s="58">
        <v>0</v>
      </c>
      <c r="I125" s="49">
        <v>7</v>
      </c>
    </row>
    <row r="126" spans="1:9" ht="12.75" customHeight="1">
      <c r="A126" s="45"/>
      <c r="B126" s="41" t="s">
        <v>107</v>
      </c>
      <c r="C126" s="48">
        <v>1</v>
      </c>
      <c r="D126" s="58">
        <v>0</v>
      </c>
      <c r="E126" s="48">
        <v>114</v>
      </c>
      <c r="F126" s="58">
        <v>13</v>
      </c>
      <c r="G126" s="48">
        <v>10</v>
      </c>
      <c r="H126" s="58">
        <v>5</v>
      </c>
      <c r="I126" s="49">
        <v>143</v>
      </c>
    </row>
    <row r="127" spans="1:9" ht="12.75" customHeight="1">
      <c r="A127" s="45"/>
      <c r="B127" s="41" t="s">
        <v>108</v>
      </c>
      <c r="C127" s="48">
        <v>0</v>
      </c>
      <c r="D127" s="58">
        <v>0</v>
      </c>
      <c r="E127" s="48">
        <v>15</v>
      </c>
      <c r="F127" s="58">
        <v>7</v>
      </c>
      <c r="G127" s="48">
        <v>9</v>
      </c>
      <c r="H127" s="58">
        <v>0</v>
      </c>
      <c r="I127" s="49">
        <v>31</v>
      </c>
    </row>
    <row r="128" spans="1:9" ht="12.75" customHeight="1">
      <c r="A128" s="45"/>
      <c r="B128" s="41" t="s">
        <v>109</v>
      </c>
      <c r="C128" s="48">
        <v>0</v>
      </c>
      <c r="D128" s="58">
        <v>0</v>
      </c>
      <c r="E128" s="48">
        <v>1</v>
      </c>
      <c r="F128" s="58">
        <v>1</v>
      </c>
      <c r="G128" s="48">
        <v>0</v>
      </c>
      <c r="H128" s="58">
        <v>0</v>
      </c>
      <c r="I128" s="49">
        <v>2</v>
      </c>
    </row>
    <row r="129" spans="1:9" ht="12.75" customHeight="1">
      <c r="A129" s="45"/>
      <c r="B129" s="41" t="s">
        <v>287</v>
      </c>
      <c r="C129" s="48">
        <v>0</v>
      </c>
      <c r="D129" s="58">
        <v>0</v>
      </c>
      <c r="E129" s="48">
        <v>0</v>
      </c>
      <c r="F129" s="58">
        <v>1</v>
      </c>
      <c r="G129" s="48">
        <v>0</v>
      </c>
      <c r="H129" s="58">
        <v>0</v>
      </c>
      <c r="I129" s="49">
        <v>1</v>
      </c>
    </row>
    <row r="130" spans="1:9" ht="12.75" customHeight="1">
      <c r="A130" s="45"/>
      <c r="B130" s="41" t="s">
        <v>110</v>
      </c>
      <c r="C130" s="48">
        <v>1</v>
      </c>
      <c r="D130" s="58">
        <v>0</v>
      </c>
      <c r="E130" s="48">
        <v>0</v>
      </c>
      <c r="F130" s="58">
        <v>1</v>
      </c>
      <c r="G130" s="48">
        <v>3</v>
      </c>
      <c r="H130" s="58">
        <v>0</v>
      </c>
      <c r="I130" s="49">
        <v>5</v>
      </c>
    </row>
    <row r="131" spans="1:9" ht="12.75" customHeight="1">
      <c r="A131" s="45"/>
      <c r="B131" s="41" t="s">
        <v>111</v>
      </c>
      <c r="C131" s="48">
        <v>10</v>
      </c>
      <c r="D131" s="58">
        <v>1</v>
      </c>
      <c r="E131" s="48">
        <v>56</v>
      </c>
      <c r="F131" s="58">
        <v>4</v>
      </c>
      <c r="G131" s="48">
        <v>3</v>
      </c>
      <c r="H131" s="58">
        <v>2</v>
      </c>
      <c r="I131" s="49">
        <v>76</v>
      </c>
    </row>
    <row r="132" spans="1:9" ht="12.75" customHeight="1">
      <c r="A132" s="45"/>
      <c r="B132" s="41" t="s">
        <v>112</v>
      </c>
      <c r="C132" s="48">
        <v>6</v>
      </c>
      <c r="D132" s="58">
        <v>0</v>
      </c>
      <c r="E132" s="48">
        <v>5</v>
      </c>
      <c r="F132" s="58">
        <v>2</v>
      </c>
      <c r="G132" s="48">
        <v>3</v>
      </c>
      <c r="H132" s="58">
        <v>2</v>
      </c>
      <c r="I132" s="49">
        <v>18</v>
      </c>
    </row>
    <row r="133" spans="1:9" ht="12.75" customHeight="1">
      <c r="A133" s="45"/>
      <c r="B133" s="41" t="s">
        <v>113</v>
      </c>
      <c r="C133" s="48">
        <v>22</v>
      </c>
      <c r="D133" s="58">
        <v>6</v>
      </c>
      <c r="E133" s="48">
        <v>84</v>
      </c>
      <c r="F133" s="58">
        <v>7</v>
      </c>
      <c r="G133" s="48">
        <v>7</v>
      </c>
      <c r="H133" s="58">
        <v>19</v>
      </c>
      <c r="I133" s="49">
        <v>145</v>
      </c>
    </row>
    <row r="134" spans="1:9" ht="12.75" customHeight="1">
      <c r="A134" s="45"/>
      <c r="B134" s="41" t="s">
        <v>114</v>
      </c>
      <c r="C134" s="48">
        <v>0</v>
      </c>
      <c r="D134" s="58">
        <v>0</v>
      </c>
      <c r="E134" s="48">
        <v>3</v>
      </c>
      <c r="F134" s="58">
        <v>2</v>
      </c>
      <c r="G134" s="48">
        <v>1</v>
      </c>
      <c r="H134" s="58">
        <v>0</v>
      </c>
      <c r="I134" s="49">
        <v>6</v>
      </c>
    </row>
    <row r="135" spans="1:9" ht="12.75" customHeight="1">
      <c r="A135" s="45"/>
      <c r="B135" s="41" t="s">
        <v>115</v>
      </c>
      <c r="C135" s="48">
        <v>89</v>
      </c>
      <c r="D135" s="58">
        <v>16</v>
      </c>
      <c r="E135" s="48">
        <v>181</v>
      </c>
      <c r="F135" s="58">
        <v>19</v>
      </c>
      <c r="G135" s="48">
        <v>25</v>
      </c>
      <c r="H135" s="58">
        <v>35</v>
      </c>
      <c r="I135" s="49">
        <v>365</v>
      </c>
    </row>
    <row r="136" spans="1:9" ht="12.75" customHeight="1">
      <c r="A136" s="45"/>
      <c r="B136" s="43" t="s">
        <v>27</v>
      </c>
      <c r="C136" s="50">
        <v>253</v>
      </c>
      <c r="D136" s="50">
        <v>37</v>
      </c>
      <c r="E136" s="50">
        <v>831</v>
      </c>
      <c r="F136" s="50">
        <v>115</v>
      </c>
      <c r="G136" s="50">
        <v>133</v>
      </c>
      <c r="H136" s="50">
        <v>92</v>
      </c>
      <c r="I136" s="53">
        <v>1461</v>
      </c>
    </row>
    <row r="137" spans="1:9" ht="12.75" customHeight="1">
      <c r="A137" s="45"/>
      <c r="B137" s="43"/>
      <c r="C137" s="49"/>
      <c r="D137" s="57"/>
      <c r="E137" s="49"/>
      <c r="F137" s="57"/>
      <c r="G137" s="49"/>
      <c r="H137" s="57"/>
      <c r="I137" s="52"/>
    </row>
    <row r="138" spans="1:9" ht="12.75" customHeight="1">
      <c r="A138" s="40" t="s">
        <v>162</v>
      </c>
      <c r="B138" s="41" t="s">
        <v>154</v>
      </c>
      <c r="C138" s="48">
        <v>0</v>
      </c>
      <c r="D138" s="58">
        <v>0</v>
      </c>
      <c r="E138" s="48">
        <v>1</v>
      </c>
      <c r="F138" s="58">
        <v>0</v>
      </c>
      <c r="G138" s="48">
        <v>0</v>
      </c>
      <c r="H138" s="58">
        <v>0</v>
      </c>
      <c r="I138" s="49">
        <v>1</v>
      </c>
    </row>
    <row r="139" spans="1:9" ht="12.75" customHeight="1">
      <c r="A139" s="40" t="s">
        <v>163</v>
      </c>
      <c r="B139" s="41" t="s">
        <v>64</v>
      </c>
      <c r="C139" s="48">
        <v>8</v>
      </c>
      <c r="D139" s="58">
        <v>1</v>
      </c>
      <c r="E139" s="48">
        <v>4</v>
      </c>
      <c r="F139" s="58">
        <v>0</v>
      </c>
      <c r="G139" s="48">
        <v>0</v>
      </c>
      <c r="H139" s="58">
        <v>0</v>
      </c>
      <c r="I139" s="49">
        <v>13</v>
      </c>
    </row>
    <row r="140" spans="1:9" ht="12.75" customHeight="1">
      <c r="A140" s="45" t="s">
        <v>164</v>
      </c>
      <c r="B140" s="41" t="s">
        <v>65</v>
      </c>
      <c r="C140" s="48">
        <v>4</v>
      </c>
      <c r="D140" s="58">
        <v>0</v>
      </c>
      <c r="E140" s="48">
        <v>1</v>
      </c>
      <c r="F140" s="58">
        <v>0</v>
      </c>
      <c r="G140" s="48">
        <v>0</v>
      </c>
      <c r="H140" s="58">
        <v>0</v>
      </c>
      <c r="I140" s="49">
        <v>5</v>
      </c>
    </row>
    <row r="141" spans="1:9" ht="12.75" customHeight="1">
      <c r="A141" s="45" t="s">
        <v>165</v>
      </c>
      <c r="B141" s="41" t="s">
        <v>155</v>
      </c>
      <c r="C141" s="48">
        <v>0</v>
      </c>
      <c r="D141" s="58">
        <v>0</v>
      </c>
      <c r="E141" s="48">
        <v>1</v>
      </c>
      <c r="F141" s="58">
        <v>0</v>
      </c>
      <c r="G141" s="48">
        <v>0</v>
      </c>
      <c r="H141" s="58">
        <v>0</v>
      </c>
      <c r="I141" s="49">
        <v>1</v>
      </c>
    </row>
    <row r="142" spans="1:9" ht="12.75" customHeight="1">
      <c r="A142" s="45"/>
      <c r="B142" s="41" t="s">
        <v>66</v>
      </c>
      <c r="C142" s="48">
        <v>2</v>
      </c>
      <c r="D142" s="58">
        <v>0</v>
      </c>
      <c r="E142" s="48">
        <v>0</v>
      </c>
      <c r="F142" s="58">
        <v>0</v>
      </c>
      <c r="G142" s="48">
        <v>0</v>
      </c>
      <c r="H142" s="58">
        <v>0</v>
      </c>
      <c r="I142" s="49">
        <v>2</v>
      </c>
    </row>
    <row r="143" spans="1:9" ht="12.75" customHeight="1">
      <c r="A143" s="45"/>
      <c r="B143" s="41" t="s">
        <v>116</v>
      </c>
      <c r="C143" s="48">
        <v>124</v>
      </c>
      <c r="D143" s="58">
        <v>24</v>
      </c>
      <c r="E143" s="48">
        <v>242</v>
      </c>
      <c r="F143" s="58">
        <v>42</v>
      </c>
      <c r="G143" s="48">
        <v>60</v>
      </c>
      <c r="H143" s="58">
        <v>8</v>
      </c>
      <c r="I143" s="49">
        <v>500</v>
      </c>
    </row>
    <row r="144" spans="1:9" ht="12.75" customHeight="1">
      <c r="A144" s="45"/>
      <c r="B144" s="41" t="s">
        <v>69</v>
      </c>
      <c r="C144" s="48">
        <v>0</v>
      </c>
      <c r="D144" s="58">
        <v>1</v>
      </c>
      <c r="E144" s="48">
        <v>0</v>
      </c>
      <c r="F144" s="58">
        <v>0</v>
      </c>
      <c r="G144" s="48">
        <v>0</v>
      </c>
      <c r="H144" s="58">
        <v>0</v>
      </c>
      <c r="I144" s="49">
        <v>1</v>
      </c>
    </row>
    <row r="145" spans="1:9" ht="12.75" customHeight="1">
      <c r="A145" s="45"/>
      <c r="B145" s="41" t="s">
        <v>72</v>
      </c>
      <c r="C145" s="48">
        <v>5</v>
      </c>
      <c r="D145" s="58">
        <v>0</v>
      </c>
      <c r="E145" s="48">
        <v>9</v>
      </c>
      <c r="F145" s="58">
        <v>0</v>
      </c>
      <c r="G145" s="48">
        <v>0</v>
      </c>
      <c r="H145" s="58">
        <v>0</v>
      </c>
      <c r="I145" s="49">
        <v>14</v>
      </c>
    </row>
    <row r="146" spans="1:9" ht="12.75" customHeight="1">
      <c r="A146" s="45"/>
      <c r="B146" s="41" t="s">
        <v>73</v>
      </c>
      <c r="C146" s="48">
        <v>0</v>
      </c>
      <c r="D146" s="58">
        <v>0</v>
      </c>
      <c r="E146" s="48">
        <v>2</v>
      </c>
      <c r="F146" s="58">
        <v>0</v>
      </c>
      <c r="G146" s="48">
        <v>0</v>
      </c>
      <c r="H146" s="58">
        <v>0</v>
      </c>
      <c r="I146" s="49">
        <v>2</v>
      </c>
    </row>
    <row r="147" spans="1:9" ht="12.75" customHeight="1">
      <c r="A147" s="45"/>
      <c r="B147" s="41" t="s">
        <v>75</v>
      </c>
      <c r="C147" s="48">
        <v>0</v>
      </c>
      <c r="D147" s="58">
        <v>0</v>
      </c>
      <c r="E147" s="48">
        <v>4</v>
      </c>
      <c r="F147" s="58">
        <v>0</v>
      </c>
      <c r="G147" s="48">
        <v>0</v>
      </c>
      <c r="H147" s="58">
        <v>0</v>
      </c>
      <c r="I147" s="49">
        <v>4</v>
      </c>
    </row>
    <row r="148" spans="1:9" ht="12.75" customHeight="1">
      <c r="A148" s="45"/>
      <c r="B148" s="41" t="s">
        <v>76</v>
      </c>
      <c r="C148" s="48">
        <v>1</v>
      </c>
      <c r="D148" s="58">
        <v>1</v>
      </c>
      <c r="E148" s="48">
        <v>3</v>
      </c>
      <c r="F148" s="58">
        <v>0</v>
      </c>
      <c r="G148" s="48">
        <v>0</v>
      </c>
      <c r="H148" s="58">
        <v>0</v>
      </c>
      <c r="I148" s="49">
        <v>5</v>
      </c>
    </row>
    <row r="149" spans="1:9" ht="12.75" customHeight="1">
      <c r="A149" s="45"/>
      <c r="B149" s="41" t="s">
        <v>156</v>
      </c>
      <c r="C149" s="48">
        <v>0</v>
      </c>
      <c r="D149" s="58">
        <v>0</v>
      </c>
      <c r="E149" s="48">
        <v>2</v>
      </c>
      <c r="F149" s="58">
        <v>0</v>
      </c>
      <c r="G149" s="48">
        <v>0</v>
      </c>
      <c r="H149" s="58">
        <v>0</v>
      </c>
      <c r="I149" s="49">
        <v>2</v>
      </c>
    </row>
    <row r="150" spans="1:9" ht="12.75" customHeight="1">
      <c r="A150" s="45"/>
      <c r="B150" s="41" t="s">
        <v>78</v>
      </c>
      <c r="C150" s="48">
        <v>0</v>
      </c>
      <c r="D150" s="58">
        <v>0</v>
      </c>
      <c r="E150" s="48">
        <v>1</v>
      </c>
      <c r="F150" s="58">
        <v>0</v>
      </c>
      <c r="G150" s="48">
        <v>0</v>
      </c>
      <c r="H150" s="58">
        <v>0</v>
      </c>
      <c r="I150" s="49">
        <v>1</v>
      </c>
    </row>
    <row r="151" spans="1:9" ht="12.75" customHeight="1">
      <c r="A151" s="45"/>
      <c r="B151" s="41" t="s">
        <v>79</v>
      </c>
      <c r="C151" s="48">
        <v>4</v>
      </c>
      <c r="D151" s="58">
        <v>0</v>
      </c>
      <c r="E151" s="48">
        <v>5</v>
      </c>
      <c r="F151" s="58">
        <v>0</v>
      </c>
      <c r="G151" s="48">
        <v>0</v>
      </c>
      <c r="H151" s="58">
        <v>1</v>
      </c>
      <c r="I151" s="49">
        <v>10</v>
      </c>
    </row>
    <row r="152" spans="1:9" ht="12.75" customHeight="1">
      <c r="A152" s="45"/>
      <c r="B152" s="41" t="s">
        <v>157</v>
      </c>
      <c r="C152" s="48">
        <v>10</v>
      </c>
      <c r="D152" s="58">
        <v>1</v>
      </c>
      <c r="E152" s="48">
        <v>222</v>
      </c>
      <c r="F152" s="58">
        <v>15</v>
      </c>
      <c r="G152" s="48">
        <v>9</v>
      </c>
      <c r="H152" s="58">
        <v>9</v>
      </c>
      <c r="I152" s="49">
        <v>266</v>
      </c>
    </row>
    <row r="153" spans="1:9" ht="12.75" customHeight="1">
      <c r="A153" s="45"/>
      <c r="B153" s="41" t="s">
        <v>80</v>
      </c>
      <c r="C153" s="48">
        <v>0</v>
      </c>
      <c r="D153" s="58">
        <v>0</v>
      </c>
      <c r="E153" s="48">
        <v>5</v>
      </c>
      <c r="F153" s="58">
        <v>0</v>
      </c>
      <c r="G153" s="48">
        <v>0</v>
      </c>
      <c r="H153" s="58">
        <v>0</v>
      </c>
      <c r="I153" s="49">
        <v>5</v>
      </c>
    </row>
    <row r="154" spans="1:9" ht="12.75" customHeight="1">
      <c r="A154" s="45"/>
      <c r="B154" s="41" t="s">
        <v>81</v>
      </c>
      <c r="C154" s="48">
        <v>1</v>
      </c>
      <c r="D154" s="58">
        <v>1</v>
      </c>
      <c r="E154" s="48">
        <v>10</v>
      </c>
      <c r="F154" s="58">
        <v>0</v>
      </c>
      <c r="G154" s="48">
        <v>0</v>
      </c>
      <c r="H154" s="58">
        <v>0</v>
      </c>
      <c r="I154" s="49">
        <v>12</v>
      </c>
    </row>
    <row r="155" spans="1:9" ht="12.75" customHeight="1">
      <c r="A155" s="45"/>
      <c r="B155" s="41" t="s">
        <v>289</v>
      </c>
      <c r="C155" s="51">
        <v>0</v>
      </c>
      <c r="D155" s="59">
        <v>0</v>
      </c>
      <c r="E155" s="51">
        <v>1</v>
      </c>
      <c r="F155" s="59">
        <v>0</v>
      </c>
      <c r="G155" s="51">
        <v>0</v>
      </c>
      <c r="H155" s="59">
        <v>0</v>
      </c>
      <c r="I155" s="52">
        <v>1</v>
      </c>
    </row>
    <row r="156" spans="1:9" ht="12.75" customHeight="1">
      <c r="A156" s="45"/>
      <c r="B156" s="41" t="s">
        <v>290</v>
      </c>
      <c r="C156" s="51">
        <v>0</v>
      </c>
      <c r="D156" s="59">
        <v>0</v>
      </c>
      <c r="E156" s="51">
        <v>1</v>
      </c>
      <c r="F156" s="59">
        <v>0</v>
      </c>
      <c r="G156" s="51">
        <v>0</v>
      </c>
      <c r="H156" s="59">
        <v>0</v>
      </c>
      <c r="I156" s="52">
        <v>1</v>
      </c>
    </row>
    <row r="157" spans="1:9" ht="12.75" customHeight="1">
      <c r="A157" s="45"/>
      <c r="B157" s="41" t="s">
        <v>235</v>
      </c>
      <c r="C157" s="51">
        <v>3</v>
      </c>
      <c r="D157" s="59">
        <v>0</v>
      </c>
      <c r="E157" s="51">
        <v>4</v>
      </c>
      <c r="F157" s="59">
        <v>0</v>
      </c>
      <c r="G157" s="51">
        <v>0</v>
      </c>
      <c r="H157" s="59">
        <v>0</v>
      </c>
      <c r="I157" s="51">
        <v>7</v>
      </c>
    </row>
    <row r="158" spans="1:9" ht="12.75" customHeight="1">
      <c r="A158" s="45"/>
      <c r="B158" s="41" t="s">
        <v>159</v>
      </c>
      <c r="C158" s="54">
        <v>42838</v>
      </c>
      <c r="D158" s="60">
        <v>6032</v>
      </c>
      <c r="E158" s="54">
        <v>31362</v>
      </c>
      <c r="F158" s="60">
        <v>2513</v>
      </c>
      <c r="G158" s="54">
        <v>3415</v>
      </c>
      <c r="H158" s="60">
        <v>1701</v>
      </c>
      <c r="I158" s="55">
        <v>87861</v>
      </c>
    </row>
    <row r="159" spans="1:9" ht="12.75" customHeight="1">
      <c r="A159" s="46"/>
      <c r="B159" s="43" t="s">
        <v>27</v>
      </c>
      <c r="C159" s="53">
        <v>43000</v>
      </c>
      <c r="D159" s="53">
        <v>6061</v>
      </c>
      <c r="E159" s="53">
        <v>31880</v>
      </c>
      <c r="F159" s="53">
        <v>2570</v>
      </c>
      <c r="G159" s="53">
        <v>3484</v>
      </c>
      <c r="H159" s="53">
        <v>1719</v>
      </c>
      <c r="I159" s="53">
        <v>88714</v>
      </c>
    </row>
    <row r="160" spans="1:9" ht="12.75" customHeight="1">
      <c r="A160" s="46"/>
      <c r="B160" s="43"/>
      <c r="C160" s="52"/>
      <c r="D160" s="56"/>
      <c r="E160" s="52"/>
      <c r="F160" s="56"/>
      <c r="G160" s="52"/>
      <c r="H160" s="56"/>
      <c r="I160" s="52"/>
    </row>
    <row r="161" spans="1:9" ht="12.75" customHeight="1">
      <c r="A161" s="46" t="s">
        <v>261</v>
      </c>
      <c r="B161" s="43"/>
      <c r="C161" s="53">
        <v>1143</v>
      </c>
      <c r="D161" s="53">
        <v>156</v>
      </c>
      <c r="E161" s="53">
        <v>1112</v>
      </c>
      <c r="F161" s="53">
        <v>63</v>
      </c>
      <c r="G161" s="53">
        <v>94</v>
      </c>
      <c r="H161" s="53">
        <v>27</v>
      </c>
      <c r="I161" s="53">
        <v>2595</v>
      </c>
    </row>
    <row r="162" spans="1:9" ht="12.75" customHeight="1">
      <c r="A162" s="40"/>
      <c r="B162" s="41"/>
      <c r="C162" s="54"/>
      <c r="D162" s="60"/>
      <c r="E162" s="54"/>
      <c r="F162" s="60"/>
      <c r="G162" s="54"/>
      <c r="H162" s="60"/>
      <c r="I162" s="55"/>
    </row>
    <row r="163" spans="1:9" ht="12.75" customHeight="1">
      <c r="A163" s="40" t="s">
        <v>117</v>
      </c>
      <c r="B163" s="43"/>
      <c r="C163" s="53">
        <v>46786</v>
      </c>
      <c r="D163" s="53">
        <v>6666</v>
      </c>
      <c r="E163" s="53">
        <v>39680</v>
      </c>
      <c r="F163" s="53">
        <v>3158</v>
      </c>
      <c r="G163" s="53">
        <v>4261</v>
      </c>
      <c r="H163" s="53">
        <v>2026</v>
      </c>
      <c r="I163" s="53">
        <v>102577</v>
      </c>
    </row>
    <row r="164" spans="1:9" ht="12.75" customHeight="1">
      <c r="B164" s="16"/>
      <c r="C164" s="18"/>
      <c r="D164" s="18"/>
      <c r="E164" s="18"/>
      <c r="F164" s="18"/>
      <c r="G164" s="18"/>
      <c r="H164" s="18"/>
      <c r="I164" s="18"/>
    </row>
    <row r="165" spans="1:9" ht="12.75" customHeight="1">
      <c r="B165" s="16"/>
      <c r="C165" s="18"/>
      <c r="I165" s="17"/>
    </row>
    <row r="166" spans="1:9" ht="12.75" customHeight="1">
      <c r="B166" s="16"/>
      <c r="C166" s="18"/>
      <c r="I166" s="17"/>
    </row>
    <row r="167" spans="1:9" ht="12.75" customHeight="1">
      <c r="B167" s="16"/>
    </row>
    <row r="168" spans="1:9" ht="12.75" customHeight="1">
      <c r="B168" s="16"/>
    </row>
    <row r="169" spans="1:9" ht="12.75" customHeight="1">
      <c r="B169" s="16"/>
    </row>
    <row r="170" spans="1:9" ht="12.75" customHeight="1">
      <c r="B170" s="16"/>
    </row>
    <row r="171" spans="1:9" ht="12.75" customHeight="1">
      <c r="B171" s="16"/>
    </row>
  </sheetData>
  <sortState ref="A36:J75">
    <sortCondition ref="B36:B75"/>
  </sortState>
  <pageMargins left="0.7" right="0.7" top="0.75" bottom="0.75" header="0.3" footer="0.5"/>
  <pageSetup scale="92" orientation="portrait" r:id="rId1"/>
  <headerFooter>
    <oddHeader>&amp;CCarnegie Mellon University</oddHeader>
    <oddFooter>&amp;CInstitutional Research and Analysis / Official Alumni Information Fiscal Year 2017</oddFooter>
  </headerFooter>
  <rowBreaks count="2" manualBreakCount="2">
    <brk id="58" max="8" man="1"/>
    <brk id="117"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0</vt:lpstr>
      <vt:lpstr>1</vt:lpstr>
      <vt:lpstr>2</vt:lpstr>
      <vt:lpstr>3</vt:lpstr>
      <vt:lpstr>4</vt:lpstr>
      <vt:lpstr>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Janel Sutkus</dc:creator>
  <cp:lastModifiedBy>Laura Velasco</cp:lastModifiedBy>
  <cp:lastPrinted>2017-10-17T17:51:01Z</cp:lastPrinted>
  <dcterms:created xsi:type="dcterms:W3CDTF">2010-11-18T17:22:17Z</dcterms:created>
  <dcterms:modified xsi:type="dcterms:W3CDTF">2017-10-17T17:51:43Z</dcterms:modified>
</cp:coreProperties>
</file>