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Admissions\"/>
    </mc:Choice>
  </mc:AlternateContent>
  <bookViews>
    <workbookView xWindow="1290" yWindow="30" windowWidth="14460" windowHeight="8295" tabRatio="664"/>
  </bookViews>
  <sheets>
    <sheet name="Contents" sheetId="13" r:id="rId1"/>
    <sheet name="0" sheetId="14" r:id="rId2"/>
    <sheet name="1" sheetId="8" r:id="rId3"/>
    <sheet name="2" sheetId="1" r:id="rId4"/>
    <sheet name="3" sheetId="2" r:id="rId5"/>
    <sheet name="4" sheetId="3" r:id="rId6"/>
    <sheet name="5" sheetId="9" r:id="rId7"/>
    <sheet name="6" sheetId="10" r:id="rId8"/>
    <sheet name="7" sheetId="11" r:id="rId9"/>
    <sheet name="8" sheetId="7" r:id="rId10"/>
  </sheets>
  <externalReferences>
    <externalReference r:id="rId11"/>
    <externalReference r:id="rId12"/>
    <externalReference r:id="rId13"/>
  </externalReferences>
  <definedNames>
    <definedName name="admissionpages">#REF!</definedName>
    <definedName name="admissions">#REF!</definedName>
    <definedName name="fromLisa">'[1]2.6 '!$A$1:$L$54</definedName>
    <definedName name="ldbachdegreerecipPGSalaries">#REF!</definedName>
    <definedName name="name">#REF!</definedName>
    <definedName name="name_">#REF!</definedName>
    <definedName name="other">#REF!</definedName>
    <definedName name="other_">#REF!</definedName>
    <definedName name="p_area">'[2]2.6 '!$A$1:$L$54</definedName>
    <definedName name="P_area_">'[1]2.6 '!$A$1:$L$54</definedName>
    <definedName name="pr_area">#REF!</definedName>
    <definedName name="pr_area_">#REF!</definedName>
    <definedName name="pr_area__">#REF!</definedName>
    <definedName name="pr_area___">#REF!</definedName>
    <definedName name="pr_area____">#REF!</definedName>
    <definedName name="pr_area_a">'[3]2.6'!$A$1:$L$55</definedName>
    <definedName name="pr_areas">#REF!</definedName>
    <definedName name="_xlnm.Print_Area" localSheetId="2">'1'!$A$1:$G$58</definedName>
    <definedName name="test">#REF!</definedName>
  </definedNames>
  <calcPr calcId="162913"/>
</workbook>
</file>

<file path=xl/calcChain.xml><?xml version="1.0" encoding="utf-8"?>
<calcChain xmlns="http://schemas.openxmlformats.org/spreadsheetml/2006/main">
  <c r="B36" i="11" l="1"/>
  <c r="H37" i="11"/>
  <c r="E26" i="11"/>
  <c r="B40" i="10"/>
  <c r="E30" i="10"/>
  <c r="E40" i="10"/>
  <c r="B47" i="9"/>
  <c r="B26" i="11" l="1"/>
  <c r="H40" i="11" s="1"/>
  <c r="E37" i="11" s="1"/>
  <c r="H40" i="10"/>
  <c r="B28" i="10"/>
  <c r="K41" i="10" s="1"/>
  <c r="H38" i="9"/>
  <c r="E47" i="9"/>
  <c r="E38" i="9"/>
  <c r="B33" i="9"/>
  <c r="K38" i="9"/>
  <c r="E27" i="11" l="1"/>
  <c r="K48" i="9"/>
  <c r="K43" i="9" s="1"/>
  <c r="B27" i="11" l="1"/>
  <c r="B37" i="11"/>
  <c r="H38" i="11"/>
  <c r="B41" i="10"/>
  <c r="E41" i="10" l="1"/>
  <c r="E31" i="10"/>
  <c r="E48" i="9"/>
  <c r="H39" i="9"/>
  <c r="B29" i="10"/>
  <c r="H41" i="10"/>
  <c r="E39" i="9"/>
  <c r="B48" i="9"/>
  <c r="B34" i="9"/>
  <c r="K39" i="9"/>
</calcChain>
</file>

<file path=xl/sharedStrings.xml><?xml version="1.0" encoding="utf-8"?>
<sst xmlns="http://schemas.openxmlformats.org/spreadsheetml/2006/main" count="418" uniqueCount="233">
  <si>
    <t/>
  </si>
  <si>
    <t>International</t>
  </si>
  <si>
    <t>Black only</t>
  </si>
  <si>
    <t>Hispanic only</t>
  </si>
  <si>
    <t>Asian only</t>
  </si>
  <si>
    <t>White only</t>
  </si>
  <si>
    <t>Total</t>
  </si>
  <si>
    <t>College</t>
  </si>
  <si>
    <t>Department</t>
  </si>
  <si>
    <t>M</t>
  </si>
  <si>
    <t>F</t>
  </si>
  <si>
    <t>T</t>
  </si>
  <si>
    <t>BXA</t>
  </si>
  <si>
    <t xml:space="preserve">Humanities and Arts </t>
  </si>
  <si>
    <t xml:space="preserve">Science and Arts </t>
  </si>
  <si>
    <t>TOTAL</t>
  </si>
  <si>
    <t>CFA</t>
  </si>
  <si>
    <t>Architecture</t>
  </si>
  <si>
    <t>Art</t>
  </si>
  <si>
    <t>Design</t>
  </si>
  <si>
    <t>Drama</t>
  </si>
  <si>
    <t>Music</t>
  </si>
  <si>
    <t>CIT</t>
  </si>
  <si>
    <t xml:space="preserve">Undeclared   </t>
  </si>
  <si>
    <t>DC</t>
  </si>
  <si>
    <t>MCS</t>
  </si>
  <si>
    <t>SCS</t>
  </si>
  <si>
    <t>Computer Science</t>
  </si>
  <si>
    <t>SHS</t>
  </si>
  <si>
    <t>TSB</t>
  </si>
  <si>
    <t xml:space="preserve">Business Administration   </t>
  </si>
  <si>
    <t>GRAND TOTAL</t>
  </si>
  <si>
    <t>Permanent Resident</t>
  </si>
  <si>
    <t>Computer Science and Arts</t>
  </si>
  <si>
    <t>First-time, First-year Enrollment by College, Pittsburgh Campus</t>
  </si>
  <si>
    <t>First-time, First-year Enrollment by Department, Qatar Campus</t>
  </si>
  <si>
    <t>Business Administration</t>
  </si>
  <si>
    <t>Information Systems</t>
  </si>
  <si>
    <t>Critical Reading</t>
  </si>
  <si>
    <t>Mathematics</t>
  </si>
  <si>
    <t xml:space="preserve">Carnegie </t>
  </si>
  <si>
    <t>Mellon</t>
  </si>
  <si>
    <t>National</t>
  </si>
  <si>
    <t>Biological Sciences</t>
  </si>
  <si>
    <t>First-time, First-year Mean SAT Scores, Pittsburgh Campus</t>
  </si>
  <si>
    <t xml:space="preserve">Interdisciplinary   </t>
  </si>
  <si>
    <t>American</t>
  </si>
  <si>
    <t>Indian only</t>
  </si>
  <si>
    <t>Multiracial</t>
  </si>
  <si>
    <t>(minority)</t>
  </si>
  <si>
    <t>(majority)</t>
  </si>
  <si>
    <t>Race</t>
  </si>
  <si>
    <t>not reported</t>
  </si>
  <si>
    <t>Humanities Scholars</t>
  </si>
  <si>
    <t>U.S. Citizen</t>
  </si>
  <si>
    <t xml:space="preserve">First-time, First-year Admission Activity, Pittsburgh Campus       </t>
  </si>
  <si>
    <t>Applicants</t>
  </si>
  <si>
    <t>Admits</t>
  </si>
  <si>
    <t>Enrolled</t>
  </si>
  <si>
    <t>Percentage of applicants admitted</t>
  </si>
  <si>
    <t>Percentage of admits enrolled</t>
  </si>
  <si>
    <t xml:space="preserve">First-time, First-year Admission Activity, Qatar Campus       </t>
  </si>
  <si>
    <t>Science and</t>
  </si>
  <si>
    <t>Pacific Islander</t>
  </si>
  <si>
    <t>only</t>
  </si>
  <si>
    <t>By Region and State of Residence</t>
  </si>
  <si>
    <t>First-time, First-year U.S. Citizens and Permanent Residents, Pittsburgh Campus</t>
  </si>
  <si>
    <t>By Continent and Country of Citizenship</t>
  </si>
  <si>
    <t xml:space="preserve">First-time, First-year International Students, Pittsburgh Campus    </t>
  </si>
  <si>
    <t xml:space="preserve">First-time, First-year Students, Qatar Campus    </t>
  </si>
  <si>
    <t>New England</t>
  </si>
  <si>
    <t>South</t>
  </si>
  <si>
    <t>Midwest</t>
  </si>
  <si>
    <t>West</t>
  </si>
  <si>
    <t>Connecticut</t>
  </si>
  <si>
    <t>Alabama</t>
  </si>
  <si>
    <t>Illinois</t>
  </si>
  <si>
    <t>Alaska</t>
  </si>
  <si>
    <t>Maine</t>
  </si>
  <si>
    <t>Arkansas</t>
  </si>
  <si>
    <t>Indiana</t>
  </si>
  <si>
    <t>California</t>
  </si>
  <si>
    <t>Massachusetts</t>
  </si>
  <si>
    <t>Florida</t>
  </si>
  <si>
    <t>Iowa</t>
  </si>
  <si>
    <t>Colorado</t>
  </si>
  <si>
    <t>New Hampshire</t>
  </si>
  <si>
    <t>Georgia</t>
  </si>
  <si>
    <t>Kansas</t>
  </si>
  <si>
    <t>Hawaii</t>
  </si>
  <si>
    <t>Rhode Island</t>
  </si>
  <si>
    <t>Kentucky</t>
  </si>
  <si>
    <t>Michigan</t>
  </si>
  <si>
    <t>Idaho</t>
  </si>
  <si>
    <t>Vermont</t>
  </si>
  <si>
    <t>Louisiana</t>
  </si>
  <si>
    <t>Minnesota</t>
  </si>
  <si>
    <t>Montana</t>
  </si>
  <si>
    <t>Subtotal</t>
  </si>
  <si>
    <t>Mississippi</t>
  </si>
  <si>
    <t>Missouri</t>
  </si>
  <si>
    <t>Nevada</t>
  </si>
  <si>
    <t>% of U.S. Total</t>
  </si>
  <si>
    <t>North Carolina</t>
  </si>
  <si>
    <t>Nebraska</t>
  </si>
  <si>
    <t>Oregon</t>
  </si>
  <si>
    <t>South Carolina</t>
  </si>
  <si>
    <t>North Dakota</t>
  </si>
  <si>
    <t>Utah</t>
  </si>
  <si>
    <t>Tennessee</t>
  </si>
  <si>
    <t>South Dakota</t>
  </si>
  <si>
    <t>Washington</t>
  </si>
  <si>
    <t>Virginia</t>
  </si>
  <si>
    <t>Wisconsin</t>
  </si>
  <si>
    <t>Wyoming</t>
  </si>
  <si>
    <t>Middle States</t>
  </si>
  <si>
    <t>Delaware</t>
  </si>
  <si>
    <t>Washington, D.C.</t>
  </si>
  <si>
    <t>Maryland</t>
  </si>
  <si>
    <t>New Jersey</t>
  </si>
  <si>
    <t>Southwest</t>
  </si>
  <si>
    <t>New York</t>
  </si>
  <si>
    <t>Arizona</t>
  </si>
  <si>
    <t>U.S. Territories</t>
  </si>
  <si>
    <t>Ohio</t>
  </si>
  <si>
    <t>New Mexico</t>
  </si>
  <si>
    <t>Pennsylvania</t>
  </si>
  <si>
    <t>Oklahoma</t>
  </si>
  <si>
    <t>Residence</t>
  </si>
  <si>
    <t>West Virginia</t>
  </si>
  <si>
    <t>Texas</t>
  </si>
  <si>
    <t>outside of U.S.</t>
  </si>
  <si>
    <t>North and Central America</t>
  </si>
  <si>
    <t>South America</t>
  </si>
  <si>
    <t>Asia</t>
  </si>
  <si>
    <t>Canada</t>
  </si>
  <si>
    <t>Brazil</t>
  </si>
  <si>
    <t>China</t>
  </si>
  <si>
    <t>Singapore</t>
  </si>
  <si>
    <t>South Korea</t>
  </si>
  <si>
    <t>% of Intl Total</t>
  </si>
  <si>
    <t>Hong Kong</t>
  </si>
  <si>
    <t>India</t>
  </si>
  <si>
    <t>Syria</t>
  </si>
  <si>
    <t>Indonesia</t>
  </si>
  <si>
    <t>Thailand</t>
  </si>
  <si>
    <t>Turkey</t>
  </si>
  <si>
    <t>Europe</t>
  </si>
  <si>
    <t>Japan</t>
  </si>
  <si>
    <t>Africa</t>
  </si>
  <si>
    <t>Jordan</t>
  </si>
  <si>
    <t>Egypt</t>
  </si>
  <si>
    <t>Oceania</t>
  </si>
  <si>
    <t>Australia</t>
  </si>
  <si>
    <t>Malaysia</t>
  </si>
  <si>
    <t>Pakistan</t>
  </si>
  <si>
    <t>United Kingdom</t>
  </si>
  <si>
    <t>Qatar</t>
  </si>
  <si>
    <t>International Total</t>
  </si>
  <si>
    <t>United States</t>
  </si>
  <si>
    <t>Qatar Total</t>
  </si>
  <si>
    <t xml:space="preserve">  -</t>
  </si>
  <si>
    <t>Lebanon</t>
  </si>
  <si>
    <t xml:space="preserve">First-time, First-year Enrollment by College, Department, Citizenship, Race, and Sex, Pittsburgh Campus    </t>
  </si>
  <si>
    <t>First-time, First-year Enrollment by College, Department, Citizenship, and Sex, Pittsburgh Campus</t>
  </si>
  <si>
    <t xml:space="preserve"> </t>
  </si>
  <si>
    <t>U.S. Citizen Total</t>
  </si>
  <si>
    <t>Albania</t>
  </si>
  <si>
    <t>Fall Semesters 2013 to 2017</t>
  </si>
  <si>
    <t>Fall Semester 2017</t>
  </si>
  <si>
    <t>Fall Semesters 2008 to 2017</t>
  </si>
  <si>
    <t>[INSERT MAP HERE]</t>
  </si>
  <si>
    <t>Undeclared</t>
  </si>
  <si>
    <t>Tab</t>
  </si>
  <si>
    <t>Table of Contents</t>
  </si>
  <si>
    <t>First-time, First-year International Students, Pittsburgh Campus by Continent and Country of Citizenship</t>
  </si>
  <si>
    <t>First-time, First-year Students, Qatar Campus by Continent and Country of Citizenship</t>
  </si>
  <si>
    <t>First-time, First-year U.S. Citizens and Permanent Residents, Pittsburgh Campus by Region and State of Residence</t>
  </si>
  <si>
    <t>First-time, First-year Enrollment by College, Pittsburgh Campus, Fall Semesters 2008 to 2017</t>
  </si>
  <si>
    <t>First-time, First-year Enrollment by College, Qatar Campus, Fall Semesters 2008 to 2017</t>
  </si>
  <si>
    <t>First-time, First-year Admission Activity, Pittsburgh Campus, Fall Semesters 2013 to 2017</t>
  </si>
  <si>
    <t>First-time, First-year Admission Activity, Qatar Campus, Fall Semesters 2013 to 2017</t>
  </si>
  <si>
    <t>First-time, First-year Enrollment by College, Department, Citizenship, Race, and Sex, Pittsburgh Campus</t>
  </si>
  <si>
    <t>Nepal</t>
  </si>
  <si>
    <t>Philippines</t>
  </si>
  <si>
    <t>Russia</t>
  </si>
  <si>
    <t>New Zealand</t>
  </si>
  <si>
    <t>Greece</t>
  </si>
  <si>
    <t>Hungary</t>
  </si>
  <si>
    <t>Romania</t>
  </si>
  <si>
    <t>Costa Rica</t>
  </si>
  <si>
    <t>Chile</t>
  </si>
  <si>
    <t>Colombia</t>
  </si>
  <si>
    <t>Venezuela</t>
  </si>
  <si>
    <t>Algeria</t>
  </si>
  <si>
    <t>Iran</t>
  </si>
  <si>
    <t>Iraq</t>
  </si>
  <si>
    <t>Palestine</t>
  </si>
  <si>
    <t>France</t>
  </si>
  <si>
    <t>Moldova</t>
  </si>
  <si>
    <t>Serbia</t>
  </si>
  <si>
    <t>Not Reported</t>
  </si>
  <si>
    <t>% of Qatar Total</t>
  </si>
  <si>
    <t>% of Qutar Total</t>
  </si>
  <si>
    <t>First-time, First-year Mean SAT Scores, Pittsburgh Campus, Fall Semester 2017</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</si>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</sst>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
    <numFmt numFmtId="165" formatCode="0.0%"/>
  </numFmts>
  <fonts count="76">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1"/>
      <color theme="1"/>
      <name val="Calibri"/>
      <family val="2"/>
    </font>
    <font>
      <b/>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0"/>
      <color indexed="8"/>
      <name val="Calibri"/>
      <family val="2"/>
    </font>
    <font>
      <b/>
      <sz val="10"/>
      <color indexed="8"/>
      <name val="Calibri"/>
      <family val="2"/>
    </font>
    <font>
      <sz val="10"/>
      <name val="Calibri"/>
      <family val="2"/>
    </font>
    <font>
      <sz val="10"/>
      <color indexed="8"/>
      <name val="Calibri"/>
      <family val="2"/>
      <scheme val="minor"/>
    </font>
    <font>
      <b/>
      <sz val="10"/>
      <color indexed="8"/>
      <name val="Calibri"/>
      <family val="2"/>
      <scheme val="minor"/>
    </font>
    <font>
      <sz val="10"/>
      <name val="Geneva"/>
      <family val="2"/>
    </font>
    <font>
      <b/>
      <sz val="10"/>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8"/>
      <color indexed="8"/>
      <name val="Calibri"/>
      <family val="2"/>
    </font>
    <font>
      <b/>
      <sz val="8"/>
      <color indexed="8"/>
      <name val="Calibri"/>
      <family val="2"/>
    </font>
    <font>
      <b/>
      <sz val="10"/>
      <name val="Calibri"/>
      <family val="2"/>
      <scheme val="minor"/>
    </font>
    <font>
      <b/>
      <sz val="10"/>
      <color indexed="9"/>
      <name val="Calibri"/>
      <family val="2"/>
      <scheme val="minor"/>
    </font>
    <font>
      <sz val="10"/>
      <name val="Calibri"/>
      <family val="2"/>
      <scheme val="minor"/>
    </font>
    <font>
      <i/>
      <sz val="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rgb="FF0000FF"/>
      <name val="Calibri"/>
      <family val="2"/>
      <scheme val="minor"/>
    </font>
    <font>
      <u/>
      <sz val="11"/>
      <color rgb="FF800080"/>
      <name val="Calibri"/>
      <family val="2"/>
      <scheme val="minor"/>
    </font>
    <font>
      <sz val="10"/>
      <color theme="1"/>
      <name val="Calibri"/>
      <family val="2"/>
      <scheme val="minor"/>
    </font>
    <font>
      <b/>
      <sz val="10"/>
      <color theme="1"/>
      <name val="Calibri"/>
      <family val="2"/>
      <scheme val="minor"/>
    </font>
    <font>
      <sz val="11"/>
      <color indexed="8"/>
      <name val="Calibri"/>
      <family val="2"/>
    </font>
    <font>
      <u/>
      <sz val="11"/>
      <color theme="10"/>
      <name val="Calibri"/>
      <family val="2"/>
      <scheme val="minor"/>
    </font>
    <font>
      <u/>
      <sz val="10"/>
      <color rgb="FF0000FF"/>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BBB59"/>
        <bgColor indexed="64"/>
      </patternFill>
    </fill>
    <fill>
      <patternFill patternType="solid">
        <fgColor rgb="FFC2D69A"/>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3">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0" fontId="5" fillId="0" borderId="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5" fillId="8" borderId="8" applyNumberFormat="0" applyFon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1" fillId="32" borderId="0" applyNumberFormat="0" applyBorder="0" applyAlignment="0" applyProtection="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4" applyNumberFormat="0" applyAlignment="0" applyProtection="0"/>
    <xf numFmtId="0" fontId="55" fillId="6" borderId="5" applyNumberFormat="0" applyAlignment="0" applyProtection="0"/>
    <xf numFmtId="0" fontId="56" fillId="6" borderId="4" applyNumberFormat="0" applyAlignment="0" applyProtection="0"/>
    <xf numFmtId="0" fontId="57" fillId="0" borderId="6" applyNumberFormat="0" applyFill="0" applyAlignment="0" applyProtection="0"/>
    <xf numFmtId="0" fontId="58" fillId="7" borderId="7" applyNumberFormat="0" applyAlignment="0" applyProtection="0"/>
    <xf numFmtId="0" fontId="59" fillId="0" borderId="0" applyNumberFormat="0" applyFill="0" applyBorder="0" applyAlignment="0" applyProtection="0"/>
    <xf numFmtId="0" fontId="4" fillId="8" borderId="8" applyNumberFormat="0" applyFont="0" applyAlignment="0" applyProtection="0"/>
    <xf numFmtId="0" fontId="60" fillId="0" borderId="0" applyNumberFormat="0" applyFill="0" applyBorder="0" applyAlignment="0" applyProtection="0"/>
    <xf numFmtId="0" fontId="61" fillId="0" borderId="9" applyNumberFormat="0" applyFill="0" applyAlignment="0" applyProtection="0"/>
    <xf numFmtId="0" fontId="6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2" fillId="32" borderId="0" applyNumberFormat="0" applyBorder="0" applyAlignment="0" applyProtection="0"/>
    <xf numFmtId="43" fontId="4" fillId="0" borderId="0" applyFont="0" applyFill="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28"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0" fontId="4" fillId="0" borderId="0"/>
    <xf numFmtId="3" fontId="27" fillId="36" borderId="0" applyNumberFormat="0">
      <alignment horizontal="right"/>
    </xf>
    <xf numFmtId="3" fontId="27" fillId="33" borderId="0">
      <alignment horizontal="right"/>
    </xf>
    <xf numFmtId="0" fontId="5" fillId="0" borderId="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63" fillId="0" borderId="0"/>
    <xf numFmtId="9" fontId="4" fillId="0" borderId="0" applyFont="0" applyFill="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69" fillId="0" borderId="0" applyNumberFormat="0" applyFill="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43" fontId="68" fillId="0" borderId="0" applyFont="0" applyFill="0" applyBorder="0" applyAlignment="0" applyProtection="0"/>
    <xf numFmtId="0" fontId="2" fillId="0" borderId="0"/>
    <xf numFmtId="0" fontId="2" fillId="0" borderId="0"/>
    <xf numFmtId="0" fontId="68" fillId="0" borderId="0"/>
    <xf numFmtId="0" fontId="2" fillId="8" borderId="8" applyNumberFormat="0" applyFont="0" applyAlignment="0" applyProtection="0"/>
    <xf numFmtId="0" fontId="2" fillId="8" borderId="8" applyNumberFormat="0" applyFont="0" applyAlignment="0" applyProtection="0"/>
    <xf numFmtId="0" fontId="1" fillId="0" borderId="0"/>
  </cellStyleXfs>
  <cellXfs count="147">
    <xf numFmtId="0" fontId="0" fillId="0" borderId="0" xfId="0"/>
    <xf numFmtId="0" fontId="23" fillId="33" borderId="0" xfId="0" applyNumberFormat="1" applyFont="1" applyFill="1" applyBorder="1" applyAlignment="1" applyProtection="1"/>
    <xf numFmtId="0" fontId="24" fillId="33" borderId="0" xfId="0" applyNumberFormat="1" applyFont="1" applyFill="1" applyBorder="1" applyAlignment="1" applyProtection="1">
      <alignment horizontal="right" vertical="top"/>
    </xf>
    <xf numFmtId="0" fontId="24" fillId="33" borderId="0" xfId="0" applyNumberFormat="1" applyFont="1" applyFill="1" applyBorder="1" applyAlignment="1" applyProtection="1">
      <alignment horizontal="left" vertical="top"/>
    </xf>
    <xf numFmtId="0" fontId="23" fillId="33" borderId="0" xfId="0" applyNumberFormat="1" applyFont="1" applyFill="1" applyBorder="1" applyAlignment="1" applyProtection="1">
      <alignment horizontal="left" vertical="top"/>
    </xf>
    <xf numFmtId="0" fontId="24" fillId="0" borderId="0" xfId="0" applyNumberFormat="1" applyFont="1" applyFill="1" applyBorder="1" applyAlignment="1" applyProtection="1"/>
    <xf numFmtId="0" fontId="24"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xf numFmtId="0" fontId="23"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horizontal="left" vertical="center"/>
    </xf>
    <xf numFmtId="0" fontId="24" fillId="36" borderId="0" xfId="0" applyNumberFormat="1" applyFont="1" applyFill="1" applyBorder="1" applyAlignment="1" applyProtection="1">
      <alignment horizontal="right" vertical="top"/>
    </xf>
    <xf numFmtId="164" fontId="26" fillId="36" borderId="0" xfId="0" applyNumberFormat="1" applyFont="1" applyFill="1" applyBorder="1" applyAlignment="1" applyProtection="1">
      <alignment horizontal="right" vertical="top" indent="3"/>
    </xf>
    <xf numFmtId="0" fontId="26" fillId="36" borderId="0" xfId="0" applyNumberFormat="1" applyFont="1" applyFill="1" applyBorder="1" applyAlignment="1" applyProtection="1">
      <alignment horizontal="right" vertical="top" indent="3"/>
    </xf>
    <xf numFmtId="164" fontId="27" fillId="36" borderId="0" xfId="0" applyNumberFormat="1" applyFont="1" applyFill="1" applyBorder="1" applyAlignment="1" applyProtection="1">
      <alignment horizontal="right" vertical="top" indent="3"/>
    </xf>
    <xf numFmtId="0" fontId="29" fillId="33" borderId="0" xfId="0" applyNumberFormat="1" applyFont="1" applyFill="1" applyBorder="1" applyAlignment="1" applyProtection="1">
      <alignment horizontal="left"/>
    </xf>
    <xf numFmtId="0" fontId="25" fillId="33" borderId="0" xfId="0" applyNumberFormat="1" applyFont="1" applyFill="1" applyBorder="1" applyAlignment="1" applyProtection="1">
      <alignment horizontal="left"/>
    </xf>
    <xf numFmtId="0" fontId="23" fillId="33" borderId="0" xfId="0" applyNumberFormat="1" applyFont="1" applyFill="1" applyBorder="1" applyAlignment="1" applyProtection="1">
      <alignment wrapText="1"/>
    </xf>
    <xf numFmtId="0" fontId="42" fillId="33" borderId="0" xfId="0" applyNumberFormat="1" applyFont="1" applyFill="1" applyBorder="1" applyAlignment="1" applyProtection="1"/>
    <xf numFmtId="0" fontId="43" fillId="33" borderId="0" xfId="0" applyNumberFormat="1" applyFont="1" applyFill="1" applyBorder="1" applyAlignment="1" applyProtection="1">
      <alignment wrapText="1"/>
    </xf>
    <xf numFmtId="0" fontId="42" fillId="33" borderId="0" xfId="0" applyNumberFormat="1" applyFont="1" applyFill="1" applyBorder="1" applyAlignment="1" applyProtection="1">
      <alignment horizontal="center" wrapText="1"/>
    </xf>
    <xf numFmtId="0" fontId="42" fillId="33" borderId="0" xfId="0" applyNumberFormat="1" applyFont="1" applyFill="1" applyBorder="1" applyAlignment="1" applyProtection="1">
      <alignment horizontal="left" vertical="top"/>
    </xf>
    <xf numFmtId="0" fontId="43" fillId="33" borderId="0" xfId="0" applyNumberFormat="1" applyFont="1" applyFill="1" applyBorder="1" applyAlignment="1" applyProtection="1">
      <alignment horizontal="left" vertical="top"/>
    </xf>
    <xf numFmtId="0" fontId="42" fillId="33" borderId="0" xfId="0" applyNumberFormat="1" applyFont="1" applyFill="1" applyBorder="1" applyAlignment="1" applyProtection="1">
      <alignment wrapText="1"/>
    </xf>
    <xf numFmtId="0" fontId="43" fillId="33" borderId="0" xfId="0" applyNumberFormat="1" applyFont="1" applyFill="1" applyBorder="1" applyAlignment="1" applyProtection="1">
      <alignment horizontal="right" vertical="center"/>
    </xf>
    <xf numFmtId="0" fontId="42" fillId="38" borderId="0" xfId="0" applyNumberFormat="1" applyFont="1" applyFill="1" applyBorder="1" applyAlignment="1" applyProtection="1"/>
    <xf numFmtId="0" fontId="43" fillId="36" borderId="0" xfId="0" applyNumberFormat="1" applyFont="1" applyFill="1" applyBorder="1" applyAlignment="1" applyProtection="1">
      <alignment horizontal="right" vertical="center"/>
    </xf>
    <xf numFmtId="0" fontId="42" fillId="38" borderId="0" xfId="0" applyNumberFormat="1" applyFont="1" applyFill="1" applyBorder="1" applyAlignment="1" applyProtection="1">
      <alignment horizontal="left" vertical="top"/>
    </xf>
    <xf numFmtId="0" fontId="42" fillId="39" borderId="0" xfId="0" applyNumberFormat="1" applyFont="1" applyFill="1" applyBorder="1" applyAlignment="1" applyProtection="1">
      <alignment vertical="center"/>
    </xf>
    <xf numFmtId="0" fontId="43" fillId="38" borderId="0" xfId="0" applyNumberFormat="1" applyFont="1" applyFill="1" applyBorder="1" applyAlignment="1" applyProtection="1">
      <alignment horizontal="left" vertical="top"/>
    </xf>
    <xf numFmtId="0" fontId="43" fillId="34" borderId="0" xfId="0" applyNumberFormat="1" applyFont="1" applyFill="1" applyBorder="1" applyAlignment="1" applyProtection="1">
      <alignment horizontal="center" vertical="center"/>
    </xf>
    <xf numFmtId="3" fontId="42" fillId="36" borderId="0" xfId="0" applyNumberFormat="1" applyFont="1" applyFill="1" applyBorder="1" applyAlignment="1" applyProtection="1">
      <alignment vertical="center"/>
    </xf>
    <xf numFmtId="3" fontId="42" fillId="33" borderId="0" xfId="0" applyNumberFormat="1" applyFont="1" applyFill="1" applyBorder="1" applyAlignment="1" applyProtection="1">
      <alignment vertical="center"/>
    </xf>
    <xf numFmtId="3" fontId="43" fillId="33" borderId="0" xfId="0" applyNumberFormat="1" applyFont="1" applyFill="1" applyBorder="1" applyAlignment="1" applyProtection="1">
      <alignment vertical="center"/>
    </xf>
    <xf numFmtId="3" fontId="43" fillId="35" borderId="0" xfId="0" applyNumberFormat="1" applyFont="1" applyFill="1" applyBorder="1" applyAlignment="1" applyProtection="1">
      <alignment vertical="center"/>
    </xf>
    <xf numFmtId="3" fontId="43" fillId="37" borderId="0" xfId="0" applyNumberFormat="1" applyFont="1" applyFill="1" applyBorder="1" applyAlignment="1" applyProtection="1">
      <alignment vertical="center"/>
    </xf>
    <xf numFmtId="3" fontId="43" fillId="36" borderId="0" xfId="0" applyNumberFormat="1" applyFont="1" applyFill="1" applyBorder="1" applyAlignment="1" applyProtection="1">
      <alignment vertical="center"/>
    </xf>
    <xf numFmtId="3" fontId="43" fillId="38" borderId="0" xfId="0" applyNumberFormat="1" applyFont="1" applyFill="1" applyBorder="1" applyAlignment="1" applyProtection="1">
      <alignment vertical="center"/>
    </xf>
    <xf numFmtId="3" fontId="43" fillId="34" borderId="0" xfId="0" applyNumberFormat="1" applyFont="1" applyFill="1" applyBorder="1" applyAlignment="1" applyProtection="1">
      <alignment vertical="center"/>
    </xf>
    <xf numFmtId="0" fontId="43" fillId="38" borderId="0" xfId="0" applyNumberFormat="1" applyFont="1" applyFill="1" applyBorder="1" applyAlignment="1" applyProtection="1">
      <alignment horizontal="right" vertical="center"/>
    </xf>
    <xf numFmtId="0" fontId="42" fillId="38" borderId="0" xfId="0" applyNumberFormat="1" applyFont="1" applyFill="1" applyBorder="1" applyAlignment="1" applyProtection="1">
      <alignment vertical="center"/>
    </xf>
    <xf numFmtId="3" fontId="42" fillId="38" borderId="0" xfId="0" applyNumberFormat="1" applyFont="1" applyFill="1" applyBorder="1" applyAlignment="1" applyProtection="1">
      <alignment vertical="center"/>
    </xf>
    <xf numFmtId="0" fontId="24" fillId="34"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xf>
    <xf numFmtId="0" fontId="24" fillId="36" borderId="0" xfId="0" applyNumberFormat="1" applyFont="1" applyFill="1" applyBorder="1" applyAlignment="1" applyProtection="1">
      <alignment horizontal="right" vertical="center"/>
    </xf>
    <xf numFmtId="0" fontId="24" fillId="38" borderId="0" xfId="0" applyNumberFormat="1" applyFont="1" applyFill="1" applyBorder="1" applyAlignment="1" applyProtection="1">
      <alignment horizontal="right" vertical="center"/>
    </xf>
    <xf numFmtId="3" fontId="23" fillId="36" borderId="0" xfId="0" applyNumberFormat="1" applyFont="1" applyFill="1" applyBorder="1" applyAlignment="1" applyProtection="1">
      <alignment horizontal="right" vertical="center" indent="1"/>
    </xf>
    <xf numFmtId="3" fontId="23" fillId="38" borderId="0" xfId="0" applyNumberFormat="1" applyFont="1" applyFill="1" applyBorder="1" applyAlignment="1" applyProtection="1">
      <alignment horizontal="right" vertical="center" indent="1"/>
    </xf>
    <xf numFmtId="3" fontId="24" fillId="34" borderId="0" xfId="0" applyNumberFormat="1" applyFont="1" applyFill="1" applyBorder="1" applyAlignment="1" applyProtection="1">
      <alignment horizontal="right" vertical="center" indent="1"/>
    </xf>
    <xf numFmtId="0" fontId="24" fillId="0" borderId="0" xfId="0" applyNumberFormat="1" applyFont="1" applyFill="1" applyBorder="1" applyAlignment="1" applyProtection="1">
      <alignment vertical="center"/>
    </xf>
    <xf numFmtId="0" fontId="24" fillId="34" borderId="0" xfId="0" applyNumberFormat="1" applyFont="1" applyFill="1" applyBorder="1" applyAlignment="1" applyProtection="1">
      <alignment horizontal="right" vertical="center" indent="1"/>
    </xf>
    <xf numFmtId="0" fontId="24" fillId="33" borderId="0" xfId="0" applyNumberFormat="1" applyFont="1" applyFill="1" applyBorder="1" applyAlignment="1" applyProtection="1"/>
    <xf numFmtId="0" fontId="44" fillId="0" borderId="0" xfId="42" applyFont="1" applyBorder="1" applyAlignment="1">
      <alignment vertical="center"/>
    </xf>
    <xf numFmtId="0" fontId="45" fillId="0" borderId="0" xfId="42" applyFont="1" applyBorder="1" applyAlignment="1">
      <alignment vertical="center"/>
    </xf>
    <xf numFmtId="0" fontId="46" fillId="0" borderId="0" xfId="42" applyFont="1" applyBorder="1" applyAlignment="1">
      <alignment vertical="center"/>
    </xf>
    <xf numFmtId="0" fontId="47" fillId="0" borderId="0" xfId="42" applyFont="1" applyBorder="1" applyAlignment="1">
      <alignment vertical="center"/>
    </xf>
    <xf numFmtId="0" fontId="46" fillId="0" borderId="0" xfId="42" applyFont="1" applyBorder="1" applyAlignment="1">
      <alignment horizontal="left" vertical="top"/>
    </xf>
    <xf numFmtId="3" fontId="46" fillId="0" borderId="0" xfId="42" applyNumberFormat="1" applyFont="1" applyBorder="1" applyAlignment="1">
      <alignment vertical="center"/>
    </xf>
    <xf numFmtId="165" fontId="46" fillId="0" borderId="0" xfId="42" applyNumberFormat="1" applyFont="1" applyBorder="1" applyAlignment="1">
      <alignment vertical="center"/>
    </xf>
    <xf numFmtId="3" fontId="43" fillId="33" borderId="0" xfId="0" applyNumberFormat="1" applyFont="1" applyFill="1" applyBorder="1" applyAlignment="1" applyProtection="1">
      <alignment horizontal="right" vertical="center" indent="1"/>
    </xf>
    <xf numFmtId="3" fontId="43" fillId="38" borderId="0" xfId="0" applyNumberFormat="1" applyFont="1" applyFill="1" applyBorder="1" applyAlignment="1" applyProtection="1">
      <alignment horizontal="right" vertical="center" indent="1"/>
    </xf>
    <xf numFmtId="0" fontId="24" fillId="35" borderId="0" xfId="0" applyNumberFormat="1" applyFont="1" applyFill="1" applyBorder="1" applyAlignment="1" applyProtection="1">
      <alignment horizontal="right" vertical="center"/>
    </xf>
    <xf numFmtId="3" fontId="23" fillId="36" borderId="0" xfId="0" applyNumberFormat="1" applyFont="1" applyFill="1" applyBorder="1" applyAlignment="1" applyProtection="1">
      <alignment horizontal="right" vertical="top"/>
    </xf>
    <xf numFmtId="3" fontId="23" fillId="33" borderId="0" xfId="0" applyNumberFormat="1" applyFont="1" applyFill="1" applyBorder="1" applyAlignment="1" applyProtection="1">
      <alignment horizontal="right" vertical="top"/>
    </xf>
    <xf numFmtId="3" fontId="24" fillId="33" borderId="0" xfId="0" applyNumberFormat="1" applyFont="1" applyFill="1" applyBorder="1" applyAlignment="1" applyProtection="1">
      <alignment horizontal="right" vertical="top"/>
    </xf>
    <xf numFmtId="3" fontId="24" fillId="35" borderId="0" xfId="0" applyNumberFormat="1" applyFont="1" applyFill="1" applyBorder="1" applyAlignment="1" applyProtection="1">
      <alignment horizontal="right" vertical="top"/>
    </xf>
    <xf numFmtId="3" fontId="24" fillId="36" borderId="0" xfId="0" applyNumberFormat="1" applyFont="1" applyFill="1" applyBorder="1" applyAlignment="1" applyProtection="1">
      <alignment horizontal="right" vertical="top"/>
    </xf>
    <xf numFmtId="3" fontId="24" fillId="34" borderId="0" xfId="0" applyNumberFormat="1" applyFont="1" applyFill="1" applyBorder="1" applyAlignment="1" applyProtection="1">
      <alignment horizontal="right" vertical="top"/>
    </xf>
    <xf numFmtId="0" fontId="43" fillId="35" borderId="0" xfId="0" applyNumberFormat="1" applyFont="1" applyFill="1" applyBorder="1" applyAlignment="1" applyProtection="1">
      <alignment horizontal="right" vertical="center"/>
    </xf>
    <xf numFmtId="0" fontId="27" fillId="36" borderId="0" xfId="0" applyNumberFormat="1" applyFont="1" applyFill="1" applyBorder="1" applyAlignment="1" applyProtection="1">
      <alignment horizontal="right" vertical="top" indent="3"/>
    </xf>
    <xf numFmtId="9" fontId="47" fillId="36" borderId="0" xfId="42" applyNumberFormat="1" applyFont="1" applyFill="1" applyBorder="1" applyAlignment="1">
      <alignment horizontal="right" vertical="center"/>
    </xf>
    <xf numFmtId="0" fontId="46" fillId="36" borderId="0" xfId="42" applyFont="1" applyFill="1" applyBorder="1" applyAlignment="1">
      <alignment vertical="center"/>
    </xf>
    <xf numFmtId="9" fontId="47" fillId="38" borderId="0" xfId="42" applyNumberFormat="1" applyFont="1" applyFill="1" applyBorder="1" applyAlignment="1">
      <alignment horizontal="right" vertical="center"/>
    </xf>
    <xf numFmtId="0" fontId="46" fillId="38" borderId="0" xfId="42" applyFont="1" applyFill="1" applyBorder="1" applyAlignment="1">
      <alignment vertical="center"/>
    </xf>
    <xf numFmtId="3" fontId="46" fillId="36" borderId="0" xfId="42" applyNumberFormat="1" applyFont="1" applyFill="1" applyBorder="1" applyAlignment="1">
      <alignment horizontal="right" vertical="top" indent="2"/>
    </xf>
    <xf numFmtId="3" fontId="46" fillId="38" borderId="0" xfId="42" applyNumberFormat="1" applyFont="1" applyFill="1" applyBorder="1" applyAlignment="1">
      <alignment horizontal="right" vertical="top" indent="2"/>
    </xf>
    <xf numFmtId="165" fontId="46" fillId="36" borderId="0" xfId="42" applyNumberFormat="1" applyFont="1" applyFill="1" applyBorder="1" applyAlignment="1">
      <alignment horizontal="right" vertical="top" indent="2"/>
    </xf>
    <xf numFmtId="165" fontId="46" fillId="38" borderId="0" xfId="42" applyNumberFormat="1" applyFont="1" applyFill="1" applyBorder="1" applyAlignment="1">
      <alignment horizontal="right" vertical="top" indent="2"/>
    </xf>
    <xf numFmtId="0" fontId="44" fillId="39" borderId="0" xfId="42" applyFont="1" applyFill="1" applyBorder="1" applyAlignment="1">
      <alignment horizontal="center" vertical="center"/>
    </xf>
    <xf numFmtId="0" fontId="24" fillId="0" borderId="0" xfId="0" applyFont="1"/>
    <xf numFmtId="0" fontId="0" fillId="0" borderId="0" xfId="0" applyFill="1"/>
    <xf numFmtId="0" fontId="44" fillId="0" borderId="0" xfId="320" applyFont="1" applyFill="1" applyBorder="1" applyAlignment="1"/>
    <xf numFmtId="0" fontId="46" fillId="0" borderId="0" xfId="320" applyFont="1" applyFill="1" applyBorder="1" applyAlignment="1"/>
    <xf numFmtId="0" fontId="26" fillId="0" borderId="0" xfId="0" applyNumberFormat="1" applyFont="1" applyFill="1" applyBorder="1" applyAlignment="1" applyProtection="1">
      <alignment vertical="center"/>
    </xf>
    <xf numFmtId="0" fontId="46" fillId="0" borderId="0" xfId="320" applyFont="1" applyFill="1" applyAlignment="1"/>
    <xf numFmtId="0" fontId="26" fillId="0" borderId="0" xfId="320" applyNumberFormat="1" applyFont="1" applyFill="1" applyBorder="1" applyAlignment="1" applyProtection="1">
      <alignment horizontal="left"/>
    </xf>
    <xf numFmtId="3" fontId="26" fillId="0" borderId="0" xfId="320" applyNumberFormat="1" applyFont="1" applyFill="1" applyBorder="1" applyAlignment="1" applyProtection="1">
      <alignment horizontal="right"/>
    </xf>
    <xf numFmtId="0" fontId="27" fillId="0" borderId="0" xfId="320" applyNumberFormat="1" applyFont="1" applyFill="1" applyBorder="1" applyAlignment="1" applyProtection="1">
      <alignment horizontal="left"/>
    </xf>
    <xf numFmtId="3" fontId="27" fillId="0" borderId="0" xfId="320" applyNumberFormat="1" applyFont="1" applyFill="1" applyBorder="1" applyAlignment="1" applyProtection="1">
      <alignment horizontal="right"/>
    </xf>
    <xf numFmtId="9" fontId="27" fillId="0" borderId="0" xfId="320" applyNumberFormat="1" applyFont="1" applyFill="1" applyBorder="1" applyAlignment="1" applyProtection="1">
      <alignment horizontal="right"/>
    </xf>
    <xf numFmtId="0" fontId="26" fillId="0" borderId="0" xfId="320" applyNumberFormat="1" applyFont="1" applyFill="1" applyBorder="1" applyAlignment="1" applyProtection="1">
      <alignment horizontal="center"/>
    </xf>
    <xf numFmtId="0" fontId="26" fillId="0" borderId="0" xfId="0" applyNumberFormat="1" applyFont="1" applyFill="1" applyBorder="1" applyAlignment="1" applyProtection="1">
      <alignment horizontal="left" vertical="center"/>
    </xf>
    <xf numFmtId="0" fontId="44" fillId="0" borderId="0" xfId="320" applyFont="1" applyFill="1" applyBorder="1" applyAlignment="1">
      <alignment vertical="center"/>
    </xf>
    <xf numFmtId="0" fontId="66" fillId="0" borderId="0" xfId="285" applyFont="1" applyFill="1"/>
    <xf numFmtId="0" fontId="66" fillId="0" borderId="0" xfId="285" applyFont="1" applyFill="1" applyAlignment="1">
      <alignment vertical="center"/>
    </xf>
    <xf numFmtId="0" fontId="46" fillId="0" borderId="0" xfId="320" applyFont="1" applyFill="1" applyBorder="1" applyAlignment="1">
      <alignment vertical="center"/>
    </xf>
    <xf numFmtId="0" fontId="46" fillId="0" borderId="0" xfId="320" applyFont="1" applyFill="1" applyBorder="1" applyAlignment="1">
      <alignment horizontal="right" vertical="center"/>
    </xf>
    <xf numFmtId="0" fontId="26" fillId="0" borderId="0" xfId="320" applyNumberFormat="1" applyFont="1" applyFill="1" applyBorder="1" applyAlignment="1" applyProtection="1">
      <alignment horizontal="left" vertical="center"/>
    </xf>
    <xf numFmtId="3" fontId="26" fillId="0" borderId="0" xfId="320" applyNumberFormat="1" applyFont="1" applyFill="1" applyBorder="1" applyAlignment="1" applyProtection="1">
      <alignment horizontal="right" vertical="center"/>
    </xf>
    <xf numFmtId="0" fontId="27" fillId="0" borderId="0" xfId="320" applyNumberFormat="1" applyFont="1" applyFill="1" applyBorder="1" applyAlignment="1" applyProtection="1">
      <alignment horizontal="left" vertical="center"/>
    </xf>
    <xf numFmtId="3" fontId="27" fillId="0" borderId="0" xfId="320" applyNumberFormat="1" applyFont="1" applyFill="1" applyBorder="1" applyAlignment="1" applyProtection="1">
      <alignment horizontal="right" vertical="center"/>
    </xf>
    <xf numFmtId="9" fontId="27" fillId="0" borderId="0" xfId="320" applyNumberFormat="1" applyFont="1" applyFill="1" applyBorder="1" applyAlignment="1" applyProtection="1">
      <alignment horizontal="right" vertical="center"/>
    </xf>
    <xf numFmtId="0" fontId="44" fillId="0" borderId="0" xfId="320" applyFont="1" applyFill="1" applyBorder="1" applyAlignment="1">
      <alignment horizontal="left" vertical="center"/>
    </xf>
    <xf numFmtId="0" fontId="46" fillId="0" borderId="0" xfId="320" applyFont="1" applyFill="1" applyAlignment="1">
      <alignment horizontal="right" vertical="center"/>
    </xf>
    <xf numFmtId="0" fontId="44" fillId="0" borderId="0" xfId="320" applyFont="1" applyFill="1" applyBorder="1" applyAlignment="1">
      <alignment horizontal="right" vertical="center"/>
    </xf>
    <xf numFmtId="0" fontId="26" fillId="0" borderId="0" xfId="320" applyNumberFormat="1" applyFont="1" applyFill="1" applyBorder="1" applyAlignment="1" applyProtection="1"/>
    <xf numFmtId="0" fontId="67" fillId="0" borderId="0" xfId="285" applyFont="1" applyFill="1" applyAlignment="1">
      <alignment vertical="center"/>
    </xf>
    <xf numFmtId="3" fontId="44" fillId="0" borderId="0" xfId="320" applyNumberFormat="1" applyFont="1" applyFill="1" applyBorder="1" applyAlignment="1">
      <alignment horizontal="right" vertical="center"/>
    </xf>
    <xf numFmtId="0" fontId="44" fillId="0" borderId="0" xfId="320" applyFont="1" applyFill="1" applyAlignment="1">
      <alignment horizontal="left" vertical="center"/>
    </xf>
    <xf numFmtId="10" fontId="0" fillId="0" borderId="0" xfId="0" applyNumberFormat="1"/>
    <xf numFmtId="9" fontId="44" fillId="0" borderId="0" xfId="320" applyNumberFormat="1" applyFont="1" applyFill="1" applyAlignment="1">
      <alignment horizontal="right" vertical="center"/>
    </xf>
    <xf numFmtId="0" fontId="44" fillId="0" borderId="0" xfId="320" applyFont="1" applyFill="1"/>
    <xf numFmtId="0" fontId="46" fillId="0" borderId="0" xfId="320" applyFont="1" applyFill="1" applyAlignment="1">
      <alignment vertical="center"/>
    </xf>
    <xf numFmtId="0" fontId="27" fillId="0" borderId="0" xfId="320" applyNumberFormat="1" applyFont="1" applyFill="1" applyBorder="1" applyAlignment="1" applyProtection="1">
      <alignment vertical="center"/>
    </xf>
    <xf numFmtId="0" fontId="26" fillId="0" borderId="0" xfId="320" applyNumberFormat="1" applyFont="1" applyFill="1" applyBorder="1" applyAlignment="1" applyProtection="1">
      <alignment horizontal="center" vertical="center"/>
    </xf>
    <xf numFmtId="3" fontId="44" fillId="0" borderId="0" xfId="320" applyNumberFormat="1" applyFont="1" applyFill="1" applyBorder="1" applyAlignment="1">
      <alignment vertical="center"/>
    </xf>
    <xf numFmtId="3" fontId="27" fillId="0" borderId="0" xfId="320" applyNumberFormat="1" applyFont="1" applyFill="1" applyBorder="1" applyAlignment="1" applyProtection="1">
      <alignment horizontal="left"/>
    </xf>
    <xf numFmtId="0" fontId="23" fillId="0" borderId="0" xfId="0" applyFont="1" applyFill="1"/>
    <xf numFmtId="1" fontId="46" fillId="0" borderId="0" xfId="320" applyNumberFormat="1" applyFont="1" applyFill="1" applyBorder="1" applyAlignment="1"/>
    <xf numFmtId="1" fontId="26" fillId="0" borderId="0" xfId="320" applyNumberFormat="1" applyFont="1" applyFill="1" applyBorder="1" applyAlignment="1" applyProtection="1">
      <alignment horizontal="right"/>
    </xf>
    <xf numFmtId="1" fontId="46" fillId="0" borderId="0" xfId="320" applyNumberFormat="1" applyFont="1" applyFill="1"/>
    <xf numFmtId="1" fontId="27" fillId="0" borderId="0" xfId="320" applyNumberFormat="1" applyFont="1" applyFill="1" applyBorder="1" applyAlignment="1" applyProtection="1">
      <alignment horizontal="right"/>
    </xf>
    <xf numFmtId="0" fontId="2" fillId="0" borderId="0" xfId="380"/>
    <xf numFmtId="0" fontId="66" fillId="0" borderId="0" xfId="380" applyFont="1" applyAlignment="1">
      <alignment horizontal="right"/>
    </xf>
    <xf numFmtId="0" fontId="61" fillId="0" borderId="0" xfId="380" applyFont="1" applyAlignment="1">
      <alignment horizontal="right"/>
    </xf>
    <xf numFmtId="0" fontId="61" fillId="0" borderId="0" xfId="380" applyFont="1"/>
    <xf numFmtId="0" fontId="66" fillId="0" borderId="0" xfId="380" applyFont="1" applyAlignment="1">
      <alignment horizontal="left"/>
    </xf>
    <xf numFmtId="0" fontId="70" fillId="0" borderId="0" xfId="350" applyFont="1" applyAlignment="1">
      <alignment horizontal="left"/>
    </xf>
    <xf numFmtId="0" fontId="23" fillId="38" borderId="0" xfId="0" applyNumberFormat="1" applyFont="1" applyFill="1" applyBorder="1" applyAlignment="1" applyProtection="1">
      <alignment horizontal="center" wrapText="1"/>
    </xf>
    <xf numFmtId="0" fontId="24" fillId="38" borderId="0" xfId="0" applyNumberFormat="1" applyFont="1" applyFill="1" applyBorder="1" applyAlignment="1" applyProtection="1">
      <alignment horizontal="right" indent="3"/>
    </xf>
    <xf numFmtId="0" fontId="23" fillId="38" borderId="0" xfId="0" applyNumberFormat="1" applyFont="1" applyFill="1" applyBorder="1" applyAlignment="1" applyProtection="1"/>
    <xf numFmtId="0" fontId="23" fillId="0" borderId="0" xfId="0" applyFont="1" applyFill="1" applyAlignment="1">
      <alignment vertical="center"/>
    </xf>
    <xf numFmtId="0" fontId="1" fillId="0" borderId="0" xfId="412"/>
    <xf numFmtId="0" fontId="71" fillId="0" borderId="0" xfId="412" applyFont="1"/>
    <xf numFmtId="0" fontId="72" fillId="0" borderId="0" xfId="412" applyFont="1" applyAlignment="1">
      <alignment horizontal="left" vertical="center" indent="2"/>
    </xf>
    <xf numFmtId="0" fontId="1" fillId="0" borderId="0" xfId="412" applyAlignment="1">
      <alignment horizontal="left" indent="2"/>
    </xf>
    <xf numFmtId="0" fontId="72" fillId="0" borderId="0" xfId="412" applyFont="1" applyAlignment="1">
      <alignment horizontal="left" vertical="center" indent="6"/>
    </xf>
    <xf numFmtId="0" fontId="72" fillId="0" borderId="0" xfId="412" applyFont="1" applyAlignment="1">
      <alignment vertical="center"/>
    </xf>
    <xf numFmtId="0" fontId="73" fillId="0" borderId="0" xfId="412" applyFont="1" applyAlignment="1">
      <alignment vertical="center"/>
    </xf>
    <xf numFmtId="0" fontId="75" fillId="0" borderId="0" xfId="412" applyFont="1" applyAlignment="1">
      <alignment vertical="center"/>
    </xf>
    <xf numFmtId="0" fontId="1" fillId="0" borderId="0" xfId="412" applyAlignment="1">
      <alignment horizontal="left"/>
    </xf>
    <xf numFmtId="0" fontId="40" fillId="0" borderId="0" xfId="412" applyFont="1" applyAlignment="1">
      <alignment vertical="center"/>
    </xf>
    <xf numFmtId="0" fontId="64" fillId="0" borderId="0" xfId="350"/>
    <xf numFmtId="0" fontId="72" fillId="0" borderId="0" xfId="412" applyFont="1" applyAlignment="1">
      <alignment horizontal="left" vertical="center" wrapText="1" indent="2"/>
    </xf>
    <xf numFmtId="0" fontId="73" fillId="0" borderId="0" xfId="412" applyFont="1" applyAlignment="1">
      <alignment horizontal="left" vertical="center" wrapText="1"/>
    </xf>
    <xf numFmtId="0" fontId="72" fillId="0" borderId="0" xfId="412" applyFont="1" applyAlignment="1">
      <alignment horizontal="left" wrapText="1" indent="6"/>
    </xf>
    <xf numFmtId="0" fontId="72" fillId="0" borderId="0" xfId="412" applyFont="1" applyAlignment="1">
      <alignment horizontal="left" vertical="center" wrapText="1" indent="6"/>
    </xf>
  </cellXfs>
  <cellStyles count="413">
    <cellStyle name="20% - Accent1" xfId="19" builtinId="30" customBuiltin="1"/>
    <cellStyle name="20% - Accent1 10" xfId="338"/>
    <cellStyle name="20% - Accent1 11" xfId="354"/>
    <cellStyle name="20% - Accent1 12" xfId="100"/>
    <cellStyle name="20% - Accent1 13" xfId="368"/>
    <cellStyle name="20% - Accent1 14" xfId="382"/>
    <cellStyle name="20% - Accent1 15" xfId="383"/>
    <cellStyle name="20% - Accent1 2" xfId="60"/>
    <cellStyle name="20% - Accent1 2 2" xfId="125"/>
    <cellStyle name="20% - Accent1 2 2 2" xfId="126"/>
    <cellStyle name="20% - Accent1 2 3" xfId="127"/>
    <cellStyle name="20% - Accent1 2 4" xfId="124"/>
    <cellStyle name="20% - Accent1 3" xfId="128"/>
    <cellStyle name="20% - Accent1 3 2" xfId="129"/>
    <cellStyle name="20% - Accent1 4" xfId="130"/>
    <cellStyle name="20% - Accent1 4 2" xfId="131"/>
    <cellStyle name="20% - Accent1 5" xfId="132"/>
    <cellStyle name="20% - Accent1 6" xfId="133"/>
    <cellStyle name="20% - Accent1 7" xfId="294"/>
    <cellStyle name="20% - Accent1 8" xfId="308"/>
    <cellStyle name="20% - Accent1 9" xfId="324"/>
    <cellStyle name="20% - Accent2" xfId="23" builtinId="34" customBuiltin="1"/>
    <cellStyle name="20% - Accent2 10" xfId="340"/>
    <cellStyle name="20% - Accent2 11" xfId="356"/>
    <cellStyle name="20% - Accent2 12" xfId="104"/>
    <cellStyle name="20% - Accent2 13" xfId="370"/>
    <cellStyle name="20% - Accent2 14" xfId="384"/>
    <cellStyle name="20% - Accent2 15" xfId="385"/>
    <cellStyle name="20% - Accent2 2" xfId="64"/>
    <cellStyle name="20% - Accent2 2 2" xfId="135"/>
    <cellStyle name="20% - Accent2 2 2 2" xfId="136"/>
    <cellStyle name="20% - Accent2 2 3" xfId="137"/>
    <cellStyle name="20% - Accent2 2 4" xfId="134"/>
    <cellStyle name="20% - Accent2 3" xfId="138"/>
    <cellStyle name="20% - Accent2 3 2" xfId="139"/>
    <cellStyle name="20% - Accent2 4" xfId="140"/>
    <cellStyle name="20% - Accent2 4 2" xfId="141"/>
    <cellStyle name="20% - Accent2 5" xfId="142"/>
    <cellStyle name="20% - Accent2 6" xfId="143"/>
    <cellStyle name="20% - Accent2 7" xfId="296"/>
    <cellStyle name="20% - Accent2 8" xfId="310"/>
    <cellStyle name="20% - Accent2 9" xfId="326"/>
    <cellStyle name="20% - Accent3" xfId="27" builtinId="38" customBuiltin="1"/>
    <cellStyle name="20% - Accent3 10" xfId="342"/>
    <cellStyle name="20% - Accent3 11" xfId="358"/>
    <cellStyle name="20% - Accent3 12" xfId="108"/>
    <cellStyle name="20% - Accent3 13" xfId="372"/>
    <cellStyle name="20% - Accent3 14" xfId="386"/>
    <cellStyle name="20% - Accent3 15" xfId="387"/>
    <cellStyle name="20% - Accent3 2" xfId="68"/>
    <cellStyle name="20% - Accent3 2 2" xfId="145"/>
    <cellStyle name="20% - Accent3 2 2 2" xfId="146"/>
    <cellStyle name="20% - Accent3 2 3" xfId="147"/>
    <cellStyle name="20% - Accent3 2 4" xfId="144"/>
    <cellStyle name="20% - Accent3 3" xfId="148"/>
    <cellStyle name="20% - Accent3 3 2" xfId="149"/>
    <cellStyle name="20% - Accent3 4" xfId="150"/>
    <cellStyle name="20% - Accent3 4 2" xfId="151"/>
    <cellStyle name="20% - Accent3 5" xfId="152"/>
    <cellStyle name="20% - Accent3 6" xfId="153"/>
    <cellStyle name="20% - Accent3 7" xfId="298"/>
    <cellStyle name="20% - Accent3 8" xfId="312"/>
    <cellStyle name="20% - Accent3 9" xfId="328"/>
    <cellStyle name="20% - Accent4" xfId="31" builtinId="42" customBuiltin="1"/>
    <cellStyle name="20% - Accent4 10" xfId="344"/>
    <cellStyle name="20% - Accent4 11" xfId="360"/>
    <cellStyle name="20% - Accent4 12" xfId="112"/>
    <cellStyle name="20% - Accent4 13" xfId="374"/>
    <cellStyle name="20% - Accent4 14" xfId="388"/>
    <cellStyle name="20% - Accent4 15" xfId="389"/>
    <cellStyle name="20% - Accent4 2" xfId="72"/>
    <cellStyle name="20% - Accent4 2 2" xfId="155"/>
    <cellStyle name="20% - Accent4 2 2 2" xfId="156"/>
    <cellStyle name="20% - Accent4 2 3" xfId="157"/>
    <cellStyle name="20% - Accent4 2 4" xfId="154"/>
    <cellStyle name="20% - Accent4 3" xfId="158"/>
    <cellStyle name="20% - Accent4 3 2" xfId="159"/>
    <cellStyle name="20% - Accent4 4" xfId="160"/>
    <cellStyle name="20% - Accent4 4 2" xfId="161"/>
    <cellStyle name="20% - Accent4 5" xfId="162"/>
    <cellStyle name="20% - Accent4 6" xfId="163"/>
    <cellStyle name="20% - Accent4 7" xfId="300"/>
    <cellStyle name="20% - Accent4 8" xfId="314"/>
    <cellStyle name="20% - Accent4 9" xfId="330"/>
    <cellStyle name="20% - Accent5" xfId="35" builtinId="46" customBuiltin="1"/>
    <cellStyle name="20% - Accent5 10" xfId="346"/>
    <cellStyle name="20% - Accent5 11" xfId="362"/>
    <cellStyle name="20% - Accent5 12" xfId="116"/>
    <cellStyle name="20% - Accent5 13" xfId="376"/>
    <cellStyle name="20% - Accent5 14" xfId="390"/>
    <cellStyle name="20% - Accent5 15" xfId="391"/>
    <cellStyle name="20% - Accent5 2" xfId="76"/>
    <cellStyle name="20% - Accent5 2 2" xfId="165"/>
    <cellStyle name="20% - Accent5 2 2 2" xfId="166"/>
    <cellStyle name="20% - Accent5 2 3" xfId="167"/>
    <cellStyle name="20% - Accent5 2 4" xfId="164"/>
    <cellStyle name="20% - Accent5 3" xfId="168"/>
    <cellStyle name="20% - Accent5 3 2" xfId="169"/>
    <cellStyle name="20% - Accent5 4" xfId="170"/>
    <cellStyle name="20% - Accent5 4 2" xfId="171"/>
    <cellStyle name="20% - Accent5 5" xfId="172"/>
    <cellStyle name="20% - Accent5 6" xfId="173"/>
    <cellStyle name="20% - Accent5 7" xfId="302"/>
    <cellStyle name="20% - Accent5 8" xfId="316"/>
    <cellStyle name="20% - Accent5 9" xfId="332"/>
    <cellStyle name="20% - Accent6" xfId="39" builtinId="50" customBuiltin="1"/>
    <cellStyle name="20% - Accent6 10" xfId="348"/>
    <cellStyle name="20% - Accent6 11" xfId="364"/>
    <cellStyle name="20% - Accent6 12" xfId="120"/>
    <cellStyle name="20% - Accent6 13" xfId="378"/>
    <cellStyle name="20% - Accent6 14" xfId="392"/>
    <cellStyle name="20% - Accent6 15" xfId="393"/>
    <cellStyle name="20% - Accent6 2" xfId="80"/>
    <cellStyle name="20% - Accent6 2 2" xfId="175"/>
    <cellStyle name="20% - Accent6 2 2 2" xfId="176"/>
    <cellStyle name="20% - Accent6 2 3" xfId="177"/>
    <cellStyle name="20% - Accent6 2 4" xfId="174"/>
    <cellStyle name="20% - Accent6 3" xfId="178"/>
    <cellStyle name="20% - Accent6 3 2" xfId="179"/>
    <cellStyle name="20% - Accent6 4" xfId="180"/>
    <cellStyle name="20% - Accent6 4 2" xfId="181"/>
    <cellStyle name="20% - Accent6 5" xfId="182"/>
    <cellStyle name="20% - Accent6 6" xfId="183"/>
    <cellStyle name="20% - Accent6 7" xfId="304"/>
    <cellStyle name="20% - Accent6 8" xfId="318"/>
    <cellStyle name="20% - Accent6 9" xfId="334"/>
    <cellStyle name="40% - Accent1" xfId="20" builtinId="31" customBuiltin="1"/>
    <cellStyle name="40% - Accent1 10" xfId="339"/>
    <cellStyle name="40% - Accent1 11" xfId="355"/>
    <cellStyle name="40% - Accent1 12" xfId="101"/>
    <cellStyle name="40% - Accent1 13" xfId="369"/>
    <cellStyle name="40% - Accent1 14" xfId="394"/>
    <cellStyle name="40% - Accent1 15" xfId="395"/>
    <cellStyle name="40% - Accent1 2" xfId="61"/>
    <cellStyle name="40% - Accent1 2 2" xfId="185"/>
    <cellStyle name="40% - Accent1 2 2 2" xfId="186"/>
    <cellStyle name="40% - Accent1 2 3" xfId="187"/>
    <cellStyle name="40% - Accent1 2 4" xfId="184"/>
    <cellStyle name="40% - Accent1 3" xfId="188"/>
    <cellStyle name="40% - Accent1 3 2" xfId="189"/>
    <cellStyle name="40% - Accent1 4" xfId="190"/>
    <cellStyle name="40% - Accent1 4 2" xfId="191"/>
    <cellStyle name="40% - Accent1 5" xfId="192"/>
    <cellStyle name="40% - Accent1 6" xfId="193"/>
    <cellStyle name="40% - Accent1 7" xfId="295"/>
    <cellStyle name="40% - Accent1 8" xfId="309"/>
    <cellStyle name="40% - Accent1 9" xfId="325"/>
    <cellStyle name="40% - Accent2" xfId="24" builtinId="35" customBuiltin="1"/>
    <cellStyle name="40% - Accent2 10" xfId="341"/>
    <cellStyle name="40% - Accent2 11" xfId="357"/>
    <cellStyle name="40% - Accent2 12" xfId="105"/>
    <cellStyle name="40% - Accent2 13" xfId="371"/>
    <cellStyle name="40% - Accent2 14" xfId="396"/>
    <cellStyle name="40% - Accent2 15" xfId="397"/>
    <cellStyle name="40% - Accent2 2" xfId="65"/>
    <cellStyle name="40% - Accent2 2 2" xfId="195"/>
    <cellStyle name="40% - Accent2 2 2 2" xfId="196"/>
    <cellStyle name="40% - Accent2 2 3" xfId="197"/>
    <cellStyle name="40% - Accent2 2 4" xfId="194"/>
    <cellStyle name="40% - Accent2 3" xfId="198"/>
    <cellStyle name="40% - Accent2 3 2" xfId="199"/>
    <cellStyle name="40% - Accent2 4" xfId="200"/>
    <cellStyle name="40% - Accent2 4 2" xfId="201"/>
    <cellStyle name="40% - Accent2 5" xfId="202"/>
    <cellStyle name="40% - Accent2 6" xfId="203"/>
    <cellStyle name="40% - Accent2 7" xfId="297"/>
    <cellStyle name="40% - Accent2 8" xfId="311"/>
    <cellStyle name="40% - Accent2 9" xfId="327"/>
    <cellStyle name="40% - Accent3" xfId="28" builtinId="39" customBuiltin="1"/>
    <cellStyle name="40% - Accent3 10" xfId="343"/>
    <cellStyle name="40% - Accent3 11" xfId="359"/>
    <cellStyle name="40% - Accent3 12" xfId="109"/>
    <cellStyle name="40% - Accent3 13" xfId="373"/>
    <cellStyle name="40% - Accent3 14" xfId="398"/>
    <cellStyle name="40% - Accent3 15" xfId="399"/>
    <cellStyle name="40% - Accent3 2" xfId="69"/>
    <cellStyle name="40% - Accent3 2 2" xfId="205"/>
    <cellStyle name="40% - Accent3 2 2 2" xfId="206"/>
    <cellStyle name="40% - Accent3 2 3" xfId="207"/>
    <cellStyle name="40% - Accent3 2 4" xfId="204"/>
    <cellStyle name="40% - Accent3 3" xfId="208"/>
    <cellStyle name="40% - Accent3 3 2" xfId="209"/>
    <cellStyle name="40% - Accent3 4" xfId="210"/>
    <cellStyle name="40% - Accent3 4 2" xfId="211"/>
    <cellStyle name="40% - Accent3 5" xfId="212"/>
    <cellStyle name="40% - Accent3 6" xfId="213"/>
    <cellStyle name="40% - Accent3 7" xfId="299"/>
    <cellStyle name="40% - Accent3 8" xfId="313"/>
    <cellStyle name="40% - Accent3 9" xfId="329"/>
    <cellStyle name="40% - Accent4" xfId="32" builtinId="43" customBuiltin="1"/>
    <cellStyle name="40% - Accent4 10" xfId="345"/>
    <cellStyle name="40% - Accent4 11" xfId="361"/>
    <cellStyle name="40% - Accent4 12" xfId="113"/>
    <cellStyle name="40% - Accent4 13" xfId="375"/>
    <cellStyle name="40% - Accent4 14" xfId="400"/>
    <cellStyle name="40% - Accent4 15" xfId="401"/>
    <cellStyle name="40% - Accent4 2" xfId="73"/>
    <cellStyle name="40% - Accent4 2 2" xfId="215"/>
    <cellStyle name="40% - Accent4 2 2 2" xfId="216"/>
    <cellStyle name="40% - Accent4 2 3" xfId="217"/>
    <cellStyle name="40% - Accent4 2 4" xfId="214"/>
    <cellStyle name="40% - Accent4 3" xfId="218"/>
    <cellStyle name="40% - Accent4 3 2" xfId="219"/>
    <cellStyle name="40% - Accent4 4" xfId="220"/>
    <cellStyle name="40% - Accent4 4 2" xfId="221"/>
    <cellStyle name="40% - Accent4 5" xfId="222"/>
    <cellStyle name="40% - Accent4 6" xfId="223"/>
    <cellStyle name="40% - Accent4 7" xfId="301"/>
    <cellStyle name="40% - Accent4 8" xfId="315"/>
    <cellStyle name="40% - Accent4 9" xfId="331"/>
    <cellStyle name="40% - Accent5" xfId="36" builtinId="47" customBuiltin="1"/>
    <cellStyle name="40% - Accent5 10" xfId="347"/>
    <cellStyle name="40% - Accent5 11" xfId="363"/>
    <cellStyle name="40% - Accent5 12" xfId="117"/>
    <cellStyle name="40% - Accent5 13" xfId="377"/>
    <cellStyle name="40% - Accent5 14" xfId="402"/>
    <cellStyle name="40% - Accent5 15" xfId="403"/>
    <cellStyle name="40% - Accent5 2" xfId="77"/>
    <cellStyle name="40% - Accent5 2 2" xfId="225"/>
    <cellStyle name="40% - Accent5 2 2 2" xfId="226"/>
    <cellStyle name="40% - Accent5 2 3" xfId="227"/>
    <cellStyle name="40% - Accent5 2 4" xfId="224"/>
    <cellStyle name="40% - Accent5 3" xfId="228"/>
    <cellStyle name="40% - Accent5 3 2" xfId="229"/>
    <cellStyle name="40% - Accent5 4" xfId="230"/>
    <cellStyle name="40% - Accent5 4 2" xfId="231"/>
    <cellStyle name="40% - Accent5 5" xfId="232"/>
    <cellStyle name="40% - Accent5 6" xfId="233"/>
    <cellStyle name="40% - Accent5 7" xfId="303"/>
    <cellStyle name="40% - Accent5 8" xfId="317"/>
    <cellStyle name="40% - Accent5 9" xfId="333"/>
    <cellStyle name="40% - Accent6" xfId="40" builtinId="51" customBuiltin="1"/>
    <cellStyle name="40% - Accent6 10" xfId="349"/>
    <cellStyle name="40% - Accent6 11" xfId="365"/>
    <cellStyle name="40% - Accent6 12" xfId="121"/>
    <cellStyle name="40% - Accent6 13" xfId="379"/>
    <cellStyle name="40% - Accent6 14" xfId="404"/>
    <cellStyle name="40% - Accent6 15" xfId="405"/>
    <cellStyle name="40% - Accent6 2" xfId="81"/>
    <cellStyle name="40% - Accent6 2 2" xfId="235"/>
    <cellStyle name="40% - Accent6 2 2 2" xfId="236"/>
    <cellStyle name="40% - Accent6 2 3" xfId="237"/>
    <cellStyle name="40% - Accent6 2 4" xfId="234"/>
    <cellStyle name="40% - Accent6 3" xfId="238"/>
    <cellStyle name="40% - Accent6 3 2" xfId="239"/>
    <cellStyle name="40% - Accent6 4" xfId="240"/>
    <cellStyle name="40% - Accent6 4 2" xfId="241"/>
    <cellStyle name="40% - Accent6 5" xfId="242"/>
    <cellStyle name="40% - Accent6 6" xfId="243"/>
    <cellStyle name="40% - Accent6 7" xfId="305"/>
    <cellStyle name="40% - Accent6 8" xfId="319"/>
    <cellStyle name="40% - Accent6 9" xfId="335"/>
    <cellStyle name="60% - Accent1" xfId="21" builtinId="32" customBuiltin="1"/>
    <cellStyle name="60% - Accent1 2" xfId="62"/>
    <cellStyle name="60% - Accent1 3" xfId="102"/>
    <cellStyle name="60% - Accent2" xfId="25" builtinId="36" customBuiltin="1"/>
    <cellStyle name="60% - Accent2 2" xfId="66"/>
    <cellStyle name="60% - Accent2 3" xfId="106"/>
    <cellStyle name="60% - Accent3" xfId="29" builtinId="40" customBuiltin="1"/>
    <cellStyle name="60% - Accent3 2" xfId="70"/>
    <cellStyle name="60% - Accent3 3" xfId="110"/>
    <cellStyle name="60% - Accent4" xfId="33" builtinId="44" customBuiltin="1"/>
    <cellStyle name="60% - Accent4 2" xfId="74"/>
    <cellStyle name="60% - Accent4 3" xfId="114"/>
    <cellStyle name="60% - Accent5" xfId="37" builtinId="48" customBuiltin="1"/>
    <cellStyle name="60% - Accent5 2" xfId="78"/>
    <cellStyle name="60% - Accent5 3" xfId="118"/>
    <cellStyle name="60% - Accent6" xfId="41" builtinId="52" customBuiltin="1"/>
    <cellStyle name="60% - Accent6 2" xfId="82"/>
    <cellStyle name="60% - Accent6 3" xfId="122"/>
    <cellStyle name="Accent1" xfId="18" builtinId="29" customBuiltin="1"/>
    <cellStyle name="Accent1 2" xfId="59"/>
    <cellStyle name="Accent1 3" xfId="99"/>
    <cellStyle name="Accent2" xfId="22" builtinId="33" customBuiltin="1"/>
    <cellStyle name="Accent2 2" xfId="63"/>
    <cellStyle name="Accent2 3" xfId="103"/>
    <cellStyle name="Accent3" xfId="26" builtinId="37" customBuiltin="1"/>
    <cellStyle name="Accent3 2" xfId="67"/>
    <cellStyle name="Accent3 3" xfId="107"/>
    <cellStyle name="Accent4" xfId="30" builtinId="41" customBuiltin="1"/>
    <cellStyle name="Accent4 2" xfId="71"/>
    <cellStyle name="Accent4 3" xfId="111"/>
    <cellStyle name="Accent5" xfId="34" builtinId="45" customBuiltin="1"/>
    <cellStyle name="Accent5 2" xfId="75"/>
    <cellStyle name="Accent5 3" xfId="115"/>
    <cellStyle name="Accent6" xfId="38" builtinId="49" customBuiltin="1"/>
    <cellStyle name="Accent6 2" xfId="79"/>
    <cellStyle name="Accent6 3" xfId="119"/>
    <cellStyle name="Bad" xfId="7" builtinId="27" customBuiltin="1"/>
    <cellStyle name="Bad 2" xfId="48"/>
    <cellStyle name="Bad 3" xfId="88"/>
    <cellStyle name="Calculation" xfId="11" builtinId="22" customBuiltin="1"/>
    <cellStyle name="Calculation 2" xfId="52"/>
    <cellStyle name="Calculation 3" xfId="92"/>
    <cellStyle name="Check Cell" xfId="13" builtinId="23" customBuiltin="1"/>
    <cellStyle name="Check Cell 2" xfId="54"/>
    <cellStyle name="Check Cell 3" xfId="94"/>
    <cellStyle name="Column Hi lite" xfId="286"/>
    <cellStyle name="Comma 2" xfId="43"/>
    <cellStyle name="Comma 2 2" xfId="245"/>
    <cellStyle name="Comma 2 2 2" xfId="246"/>
    <cellStyle name="Comma 2 3" xfId="247"/>
    <cellStyle name="Comma 2 4" xfId="244"/>
    <cellStyle name="Comma 3" xfId="248"/>
    <cellStyle name="Comma 3 2" xfId="249"/>
    <cellStyle name="Comma 4" xfId="250"/>
    <cellStyle name="Comma 5" xfId="251"/>
    <cellStyle name="Comma 6" xfId="123"/>
    <cellStyle name="Comma 7" xfId="406"/>
    <cellStyle name="Currency 2" xfId="44"/>
    <cellStyle name="Currency 3" xfId="252"/>
    <cellStyle name="Currency 4" xfId="253"/>
    <cellStyle name="Explanatory Text" xfId="16" builtinId="53" customBuiltin="1"/>
    <cellStyle name="Explanatory Text 2" xfId="57"/>
    <cellStyle name="Explanatory Text 3" xfId="97"/>
    <cellStyle name="Followed Hyperlink" xfId="351" builtinId="9" customBuiltin="1"/>
    <cellStyle name="Good" xfId="6" builtinId="26" customBuiltin="1"/>
    <cellStyle name="Good 2" xfId="47"/>
    <cellStyle name="Good 3" xfId="87"/>
    <cellStyle name="Heading 1" xfId="2" builtinId="16" customBuiltin="1"/>
    <cellStyle name="Heading 1 2" xfId="289"/>
    <cellStyle name="Heading 1 3" xfId="83"/>
    <cellStyle name="Heading 2" xfId="3" builtinId="17" customBuiltin="1"/>
    <cellStyle name="Heading 2 2" xfId="290"/>
    <cellStyle name="Heading 2 3" xfId="84"/>
    <cellStyle name="Heading 3" xfId="4" builtinId="18" customBuiltin="1"/>
    <cellStyle name="Heading 3 2" xfId="291"/>
    <cellStyle name="Heading 3 3" xfId="85"/>
    <cellStyle name="Heading 4" xfId="5" builtinId="19" customBuiltin="1"/>
    <cellStyle name="Heading 4 2" xfId="292"/>
    <cellStyle name="Heading 4 3" xfId="86"/>
    <cellStyle name="Hyperlink" xfId="350" builtinId="8" customBuiltin="1"/>
    <cellStyle name="Hyperlink 2" xfId="381"/>
    <cellStyle name="Input" xfId="9" builtinId="20" customBuiltin="1"/>
    <cellStyle name="Input 2" xfId="50"/>
    <cellStyle name="Input 3" xfId="90"/>
    <cellStyle name="Linked Cell" xfId="12" builtinId="24" customBuiltin="1"/>
    <cellStyle name="Linked Cell 2" xfId="53"/>
    <cellStyle name="Linked Cell 3" xfId="93"/>
    <cellStyle name="Neutral" xfId="8" builtinId="28" customBuiltin="1"/>
    <cellStyle name="Neutral 2" xfId="49"/>
    <cellStyle name="Neutral 3" xfId="89"/>
    <cellStyle name="Normal" xfId="0" builtinId="0" customBuiltin="1"/>
    <cellStyle name="Normal 10" xfId="288"/>
    <cellStyle name="Normal 11" xfId="306"/>
    <cellStyle name="Normal 12" xfId="322"/>
    <cellStyle name="Normal 13" xfId="336"/>
    <cellStyle name="Normal 14" xfId="352"/>
    <cellStyle name="Normal 15" xfId="366"/>
    <cellStyle name="Normal 16" xfId="380"/>
    <cellStyle name="Normal 17" xfId="407"/>
    <cellStyle name="Normal 18" xfId="408"/>
    <cellStyle name="Normal 19" xfId="409"/>
    <cellStyle name="Normal 2" xfId="42"/>
    <cellStyle name="Normal 2 2" xfId="254"/>
    <cellStyle name="Normal 2 2 2" xfId="255"/>
    <cellStyle name="Normal 2 3" xfId="256"/>
    <cellStyle name="Normal 2 3 2" xfId="257"/>
    <cellStyle name="Normal 2 4" xfId="258"/>
    <cellStyle name="Normal 2 5" xfId="259"/>
    <cellStyle name="Normal 20" xfId="412"/>
    <cellStyle name="Normal 3" xfId="46"/>
    <cellStyle name="Normal 3 2" xfId="261"/>
    <cellStyle name="Normal 3 2 2" xfId="262"/>
    <cellStyle name="Normal 3 3" xfId="263"/>
    <cellStyle name="Normal 3 4" xfId="260"/>
    <cellStyle name="Normal 4" xfId="264"/>
    <cellStyle name="Normal 4 2" xfId="265"/>
    <cellStyle name="Normal 5" xfId="266"/>
    <cellStyle name="Normal 6" xfId="267"/>
    <cellStyle name="Normal 7" xfId="268"/>
    <cellStyle name="Normal 8" xfId="269"/>
    <cellStyle name="Normal 9" xfId="285"/>
    <cellStyle name="Normal_UG Map 2009" xfId="320"/>
    <cellStyle name="Note" xfId="15" builtinId="10" customBuiltin="1"/>
    <cellStyle name="Note 10" xfId="96"/>
    <cellStyle name="Note 11" xfId="367"/>
    <cellStyle name="Note 12" xfId="410"/>
    <cellStyle name="Note 13" xfId="411"/>
    <cellStyle name="Note 2" xfId="56"/>
    <cellStyle name="Note 2 2" xfId="271"/>
    <cellStyle name="Note 2 2 2" xfId="272"/>
    <cellStyle name="Note 2 3" xfId="273"/>
    <cellStyle name="Note 2 3 2" xfId="274"/>
    <cellStyle name="Note 2 4" xfId="275"/>
    <cellStyle name="Note 2 5" xfId="276"/>
    <cellStyle name="Note 2 6" xfId="270"/>
    <cellStyle name="Note 3" xfId="277"/>
    <cellStyle name="Note 3 2" xfId="278"/>
    <cellStyle name="Note 3 2 2" xfId="279"/>
    <cellStyle name="Note 3 3" xfId="280"/>
    <cellStyle name="Note 4" xfId="281"/>
    <cellStyle name="Note 4 2" xfId="282"/>
    <cellStyle name="Note 5" xfId="293"/>
    <cellStyle name="Note 6" xfId="307"/>
    <cellStyle name="Note 7" xfId="323"/>
    <cellStyle name="Note 8" xfId="337"/>
    <cellStyle name="Note 9" xfId="353"/>
    <cellStyle name="Output" xfId="10" builtinId="21" customBuiltin="1"/>
    <cellStyle name="Output 2" xfId="51"/>
    <cellStyle name="Output 3" xfId="91"/>
    <cellStyle name="Percent 2" xfId="45"/>
    <cellStyle name="Percent 3" xfId="283"/>
    <cellStyle name="Percent 4" xfId="284"/>
    <cellStyle name="Percent 5" xfId="321"/>
    <cellStyle name="Style 1" xfId="287"/>
    <cellStyle name="Title" xfId="1" builtinId="15" customBuiltin="1"/>
    <cellStyle name="Total" xfId="17" builtinId="25" customBuiltin="1"/>
    <cellStyle name="Total 2" xfId="58"/>
    <cellStyle name="Total 3" xfId="98"/>
    <cellStyle name="Warning Text" xfId="14" builtinId="11" customBuiltin="1"/>
    <cellStyle name="Warning Text 2" xfId="55"/>
    <cellStyle name="Warning Text 3" xfId="95"/>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99118379433383E-2"/>
          <c:y val="2.6434570678665226E-2"/>
          <c:w val="0.94310383202099735"/>
          <c:h val="0.77539769067328113"/>
        </c:manualLayout>
      </c:layout>
      <c:lineChart>
        <c:grouping val="standard"/>
        <c:varyColors val="0"/>
        <c:ser>
          <c:idx val="0"/>
          <c:order val="0"/>
          <c:tx>
            <c:strRef>
              <c:f>'1'!$A$7</c:f>
              <c:strCache>
                <c:ptCount val="1"/>
                <c:pt idx="0">
                  <c:v>Applicants</c:v>
                </c:pt>
              </c:strCache>
            </c:strRef>
          </c:tx>
          <c:spPr>
            <a:ln w="15875">
              <a:solidFill>
                <a:schemeClr val="accent3">
                  <a:lumMod val="50000"/>
                </a:schemeClr>
              </a:solidFill>
            </a:ln>
          </c:spPr>
          <c:marker>
            <c:symbol val="diamond"/>
            <c:size val="5"/>
            <c:spPr>
              <a:solidFill>
                <a:schemeClr val="accent3">
                  <a:lumMod val="50000"/>
                </a:schemeClr>
              </a:solidFill>
              <a:ln>
                <a:solidFill>
                  <a:schemeClr val="accent3">
                    <a:lumMod val="50000"/>
                  </a:schemeClr>
                </a:solidFill>
              </a:ln>
            </c:spPr>
          </c:marker>
          <c:dLbls>
            <c:spPr>
              <a:noFill/>
              <a:ln>
                <a:noFill/>
              </a:ln>
              <a:effectLst/>
            </c:spPr>
            <c:txPr>
              <a:bodyPr/>
              <a:lstStyle/>
              <a:p>
                <a:pPr>
                  <a:defRPr sz="1000">
                    <a:latin typeface="+mn-lt"/>
                    <a:cs typeface="Arial"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'1'!$B$5:$F$6</c:f>
              <c:strCache>
                <c:ptCount val="5"/>
                <c:pt idx="0">
                  <c:v>2013</c:v>
                </c:pt>
                <c:pt idx="1">
                  <c:v>2014</c:v>
                </c:pt>
                <c:pt idx="2">
                  <c:v>2015</c:v>
                </c:pt>
                <c:pt idx="3">
                  <c:v>2016</c:v>
                </c:pt>
                <c:pt idx="4">
                  <c:v>2017</c:v>
                </c:pt>
              </c:strCache>
            </c:strRef>
          </c:cat>
          <c:val>
            <c:numRef>
              <c:f>'1'!$B$7:$F$7</c:f>
              <c:numCache>
                <c:formatCode>#,##0</c:formatCode>
                <c:ptCount val="5"/>
                <c:pt idx="0">
                  <c:v>18884</c:v>
                </c:pt>
                <c:pt idx="1">
                  <c:v>19812</c:v>
                </c:pt>
                <c:pt idx="2">
                  <c:v>20547</c:v>
                </c:pt>
                <c:pt idx="3">
                  <c:v>21189</c:v>
                </c:pt>
                <c:pt idx="4">
                  <c:v>20497</c:v>
                </c:pt>
              </c:numCache>
            </c:numRef>
          </c:val>
          <c:smooth val="1"/>
          <c:extLst>
            <c:ext xmlns:c16="http://schemas.microsoft.com/office/drawing/2014/chart" uri="{C3380CC4-5D6E-409C-BE32-E72D297353CC}">
              <c16:uniqueId val="{00000000-94B0-456B-B7F0-B3AE2A8534AE}"/>
            </c:ext>
          </c:extLst>
        </c:ser>
        <c:ser>
          <c:idx val="1"/>
          <c:order val="1"/>
          <c:tx>
            <c:strRef>
              <c:f>'1'!$A$8</c:f>
              <c:strCache>
                <c:ptCount val="1"/>
                <c:pt idx="0">
                  <c:v>Admits</c:v>
                </c:pt>
              </c:strCache>
            </c:strRef>
          </c:tx>
          <c:spPr>
            <a:ln w="15875">
              <a:solidFill>
                <a:schemeClr val="accent3"/>
              </a:solidFill>
            </a:ln>
          </c:spPr>
          <c:marker>
            <c:symbol val="square"/>
            <c:size val="5"/>
            <c:spPr>
              <a:solidFill>
                <a:schemeClr val="accent3"/>
              </a:solidFill>
              <a:ln>
                <a:solidFill>
                  <a:schemeClr val="accent3"/>
                </a:solidFill>
              </a:ln>
            </c:spPr>
          </c:marker>
          <c:dLbls>
            <c:spPr>
              <a:noFill/>
              <a:ln>
                <a:noFill/>
              </a:ln>
              <a:effectLst/>
            </c:spPr>
            <c:txPr>
              <a:bodyPr/>
              <a:lstStyle/>
              <a:p>
                <a:pPr>
                  <a:defRPr sz="1000">
                    <a:latin typeface="+mn-lt"/>
                    <a:cs typeface="Arial"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'1'!$B$5:$F$6</c:f>
              <c:strCache>
                <c:ptCount val="5"/>
                <c:pt idx="0">
                  <c:v>2013</c:v>
                </c:pt>
                <c:pt idx="1">
                  <c:v>2014</c:v>
                </c:pt>
                <c:pt idx="2">
                  <c:v>2015</c:v>
                </c:pt>
                <c:pt idx="3">
                  <c:v>2016</c:v>
                </c:pt>
                <c:pt idx="4">
                  <c:v>2017</c:v>
                </c:pt>
              </c:strCache>
            </c:strRef>
          </c:cat>
          <c:val>
            <c:numRef>
              <c:f>'1'!$B$8:$F$8</c:f>
              <c:numCache>
                <c:formatCode>#,##0</c:formatCode>
                <c:ptCount val="5"/>
                <c:pt idx="0">
                  <c:v>4813</c:v>
                </c:pt>
                <c:pt idx="1">
                  <c:v>4874</c:v>
                </c:pt>
                <c:pt idx="2">
                  <c:v>4873</c:v>
                </c:pt>
                <c:pt idx="3">
                  <c:v>4601</c:v>
                </c:pt>
                <c:pt idx="4">
                  <c:v>4550</c:v>
                </c:pt>
              </c:numCache>
            </c:numRef>
          </c:val>
          <c:smooth val="1"/>
          <c:extLst>
            <c:ext xmlns:c16="http://schemas.microsoft.com/office/drawing/2014/chart" uri="{C3380CC4-5D6E-409C-BE32-E72D297353CC}">
              <c16:uniqueId val="{00000001-94B0-456B-B7F0-B3AE2A8534AE}"/>
            </c:ext>
          </c:extLst>
        </c:ser>
        <c:ser>
          <c:idx val="2"/>
          <c:order val="2"/>
          <c:tx>
            <c:strRef>
              <c:f>'1'!$A$9</c:f>
              <c:strCache>
                <c:ptCount val="1"/>
                <c:pt idx="0">
                  <c:v>Enrolled</c:v>
                </c:pt>
              </c:strCache>
            </c:strRef>
          </c:tx>
          <c:spPr>
            <a:ln w="15875">
              <a:solidFill>
                <a:schemeClr val="accent3">
                  <a:lumMod val="75000"/>
                </a:schemeClr>
              </a:solidFill>
            </a:ln>
          </c:spPr>
          <c:marker>
            <c:symbol val="circle"/>
            <c:size val="5"/>
            <c:spPr>
              <a:solidFill>
                <a:schemeClr val="accent3">
                  <a:lumMod val="75000"/>
                </a:schemeClr>
              </a:solidFill>
              <a:ln>
                <a:solidFill>
                  <a:schemeClr val="accent3">
                    <a:lumMod val="75000"/>
                  </a:schemeClr>
                </a:solidFill>
              </a:ln>
            </c:spPr>
          </c:marker>
          <c:dLbls>
            <c:spPr>
              <a:noFill/>
              <a:ln>
                <a:noFill/>
              </a:ln>
              <a:effectLst/>
            </c:spPr>
            <c:txPr>
              <a:bodyPr/>
              <a:lstStyle/>
              <a:p>
                <a:pPr>
                  <a:defRPr sz="1000">
                    <a:latin typeface="+mn-lt"/>
                    <a:cs typeface="Arial"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'1'!$B$5:$F$6</c:f>
              <c:strCache>
                <c:ptCount val="5"/>
                <c:pt idx="0">
                  <c:v>2013</c:v>
                </c:pt>
                <c:pt idx="1">
                  <c:v>2014</c:v>
                </c:pt>
                <c:pt idx="2">
                  <c:v>2015</c:v>
                </c:pt>
                <c:pt idx="3">
                  <c:v>2016</c:v>
                </c:pt>
                <c:pt idx="4">
                  <c:v>2017</c:v>
                </c:pt>
              </c:strCache>
            </c:strRef>
          </c:cat>
          <c:val>
            <c:numRef>
              <c:f>'1'!$B$9:$F$9</c:f>
              <c:numCache>
                <c:formatCode>#,##0</c:formatCode>
                <c:ptCount val="5"/>
                <c:pt idx="0">
                  <c:v>1442</c:v>
                </c:pt>
                <c:pt idx="1">
                  <c:v>1474</c:v>
                </c:pt>
                <c:pt idx="2">
                  <c:v>1575</c:v>
                </c:pt>
                <c:pt idx="3">
                  <c:v>1552</c:v>
                </c:pt>
                <c:pt idx="4">
                  <c:v>1676</c:v>
                </c:pt>
              </c:numCache>
            </c:numRef>
          </c:val>
          <c:smooth val="1"/>
          <c:extLst>
            <c:ext xmlns:c16="http://schemas.microsoft.com/office/drawing/2014/chart" uri="{C3380CC4-5D6E-409C-BE32-E72D297353CC}">
              <c16:uniqueId val="{00000002-94B0-456B-B7F0-B3AE2A8534AE}"/>
            </c:ext>
          </c:extLst>
        </c:ser>
        <c:dLbls>
          <c:showLegendKey val="0"/>
          <c:showVal val="0"/>
          <c:showCatName val="0"/>
          <c:showSerName val="0"/>
          <c:showPercent val="0"/>
          <c:showBubbleSize val="0"/>
        </c:dLbls>
        <c:marker val="1"/>
        <c:smooth val="0"/>
        <c:axId val="184587264"/>
        <c:axId val="138945088"/>
      </c:lineChart>
      <c:catAx>
        <c:axId val="184587264"/>
        <c:scaling>
          <c:orientation val="minMax"/>
        </c:scaling>
        <c:delete val="0"/>
        <c:axPos val="b"/>
        <c:numFmt formatCode="General" sourceLinked="1"/>
        <c:majorTickMark val="out"/>
        <c:minorTickMark val="none"/>
        <c:tickLblPos val="low"/>
        <c:txPr>
          <a:bodyPr/>
          <a:lstStyle/>
          <a:p>
            <a:pPr>
              <a:defRPr sz="1000">
                <a:latin typeface="+mn-lt"/>
                <a:cs typeface="Arial" pitchFamily="34" charset="0"/>
              </a:defRPr>
            </a:pPr>
            <a:endParaRPr lang="en-US"/>
          </a:p>
        </c:txPr>
        <c:crossAx val="138945088"/>
        <c:crosses val="autoZero"/>
        <c:auto val="1"/>
        <c:lblAlgn val="ctr"/>
        <c:lblOffset val="100"/>
        <c:noMultiLvlLbl val="0"/>
      </c:catAx>
      <c:valAx>
        <c:axId val="138945088"/>
        <c:scaling>
          <c:orientation val="minMax"/>
          <c:max val="22500"/>
        </c:scaling>
        <c:delete val="1"/>
        <c:axPos val="l"/>
        <c:majorGridlines>
          <c:spPr>
            <a:ln>
              <a:solidFill>
                <a:schemeClr val="bg1"/>
              </a:solidFill>
            </a:ln>
          </c:spPr>
        </c:majorGridlines>
        <c:numFmt formatCode="#,##0" sourceLinked="1"/>
        <c:majorTickMark val="out"/>
        <c:minorTickMark val="none"/>
        <c:tickLblPos val="nextTo"/>
        <c:crossAx val="184587264"/>
        <c:crosses val="autoZero"/>
        <c:crossBetween val="between"/>
        <c:majorUnit val="2500"/>
      </c:valAx>
    </c:plotArea>
    <c:legend>
      <c:legendPos val="b"/>
      <c:layout/>
      <c:overlay val="0"/>
      <c:txPr>
        <a:bodyPr/>
        <a:lstStyle/>
        <a:p>
          <a:pPr>
            <a:defRPr sz="1000">
              <a:latin typeface="+mn-lt"/>
              <a:cs typeface="Arial" pitchFamily="34" charset="0"/>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99118379433383E-2"/>
          <c:y val="2.6434570678665226E-2"/>
          <c:w val="0.94310383202099735"/>
          <c:h val="0.77539769067328113"/>
        </c:manualLayout>
      </c:layout>
      <c:lineChart>
        <c:grouping val="standard"/>
        <c:varyColors val="0"/>
        <c:ser>
          <c:idx val="0"/>
          <c:order val="0"/>
          <c:tx>
            <c:strRef>
              <c:f>'1'!$A$36</c:f>
              <c:strCache>
                <c:ptCount val="1"/>
                <c:pt idx="0">
                  <c:v>Applicants</c:v>
                </c:pt>
              </c:strCache>
            </c:strRef>
          </c:tx>
          <c:spPr>
            <a:ln w="15875">
              <a:solidFill>
                <a:schemeClr val="accent3">
                  <a:lumMod val="50000"/>
                </a:schemeClr>
              </a:solidFill>
            </a:ln>
          </c:spPr>
          <c:marker>
            <c:symbol val="diamond"/>
            <c:size val="5"/>
            <c:spPr>
              <a:solidFill>
                <a:schemeClr val="accent3">
                  <a:lumMod val="50000"/>
                </a:schemeClr>
              </a:solidFill>
              <a:ln>
                <a:solidFill>
                  <a:schemeClr val="accent3">
                    <a:lumMod val="50000"/>
                  </a:schemeClr>
                </a:solidFill>
              </a:ln>
            </c:spPr>
          </c:marker>
          <c:dLbls>
            <c:spPr>
              <a:noFill/>
              <a:ln>
                <a:noFill/>
              </a:ln>
              <a:effectLst/>
            </c:spPr>
            <c:txPr>
              <a:bodyPr/>
              <a:lstStyle/>
              <a:p>
                <a:pPr>
                  <a:defRPr sz="1000">
                    <a:latin typeface="+mn-lt"/>
                    <a:cs typeface="Arial"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'1'!$B$34:$F$35</c:f>
              <c:strCache>
                <c:ptCount val="5"/>
                <c:pt idx="0">
                  <c:v>2013</c:v>
                </c:pt>
                <c:pt idx="1">
                  <c:v>2014</c:v>
                </c:pt>
                <c:pt idx="2">
                  <c:v>2015</c:v>
                </c:pt>
                <c:pt idx="3">
                  <c:v>2016</c:v>
                </c:pt>
                <c:pt idx="4">
                  <c:v>2017</c:v>
                </c:pt>
              </c:strCache>
            </c:strRef>
          </c:cat>
          <c:val>
            <c:numRef>
              <c:f>'1'!$B$36:$F$36</c:f>
              <c:numCache>
                <c:formatCode>#,##0</c:formatCode>
                <c:ptCount val="5"/>
                <c:pt idx="0">
                  <c:v>780</c:v>
                </c:pt>
                <c:pt idx="1">
                  <c:v>766</c:v>
                </c:pt>
                <c:pt idx="2">
                  <c:v>805</c:v>
                </c:pt>
                <c:pt idx="3">
                  <c:v>672</c:v>
                </c:pt>
                <c:pt idx="4">
                  <c:v>696</c:v>
                </c:pt>
              </c:numCache>
            </c:numRef>
          </c:val>
          <c:smooth val="1"/>
          <c:extLst>
            <c:ext xmlns:c16="http://schemas.microsoft.com/office/drawing/2014/chart" uri="{C3380CC4-5D6E-409C-BE32-E72D297353CC}">
              <c16:uniqueId val="{00000000-EF14-4BB1-A25E-B8348F960B35}"/>
            </c:ext>
          </c:extLst>
        </c:ser>
        <c:ser>
          <c:idx val="1"/>
          <c:order val="1"/>
          <c:tx>
            <c:strRef>
              <c:f>'1'!$A$37</c:f>
              <c:strCache>
                <c:ptCount val="1"/>
                <c:pt idx="0">
                  <c:v>Admits</c:v>
                </c:pt>
              </c:strCache>
            </c:strRef>
          </c:tx>
          <c:spPr>
            <a:ln w="15875">
              <a:solidFill>
                <a:schemeClr val="accent3"/>
              </a:solidFill>
            </a:ln>
          </c:spPr>
          <c:marker>
            <c:symbol val="square"/>
            <c:size val="5"/>
            <c:spPr>
              <a:solidFill>
                <a:schemeClr val="accent3"/>
              </a:solidFill>
              <a:ln>
                <a:solidFill>
                  <a:schemeClr val="accent3"/>
                </a:solidFill>
              </a:ln>
            </c:spPr>
          </c:marker>
          <c:dLbls>
            <c:spPr>
              <a:noFill/>
              <a:ln>
                <a:noFill/>
              </a:ln>
              <a:effectLst/>
            </c:spPr>
            <c:txPr>
              <a:bodyPr/>
              <a:lstStyle/>
              <a:p>
                <a:pPr>
                  <a:defRPr sz="1000">
                    <a:latin typeface="+mn-lt"/>
                    <a:cs typeface="Arial"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'1'!$B$34:$F$35</c:f>
              <c:strCache>
                <c:ptCount val="5"/>
                <c:pt idx="0">
                  <c:v>2013</c:v>
                </c:pt>
                <c:pt idx="1">
                  <c:v>2014</c:v>
                </c:pt>
                <c:pt idx="2">
                  <c:v>2015</c:v>
                </c:pt>
                <c:pt idx="3">
                  <c:v>2016</c:v>
                </c:pt>
                <c:pt idx="4">
                  <c:v>2017</c:v>
                </c:pt>
              </c:strCache>
            </c:strRef>
          </c:cat>
          <c:val>
            <c:numRef>
              <c:f>'1'!$B$37:$F$37</c:f>
              <c:numCache>
                <c:formatCode>#,##0</c:formatCode>
                <c:ptCount val="5"/>
                <c:pt idx="0">
                  <c:v>258</c:v>
                </c:pt>
                <c:pt idx="1">
                  <c:v>245</c:v>
                </c:pt>
                <c:pt idx="2">
                  <c:v>273</c:v>
                </c:pt>
                <c:pt idx="3">
                  <c:v>266</c:v>
                </c:pt>
                <c:pt idx="4">
                  <c:v>272</c:v>
                </c:pt>
              </c:numCache>
            </c:numRef>
          </c:val>
          <c:smooth val="1"/>
          <c:extLst>
            <c:ext xmlns:c16="http://schemas.microsoft.com/office/drawing/2014/chart" uri="{C3380CC4-5D6E-409C-BE32-E72D297353CC}">
              <c16:uniqueId val="{00000001-EF14-4BB1-A25E-B8348F960B35}"/>
            </c:ext>
          </c:extLst>
        </c:ser>
        <c:ser>
          <c:idx val="2"/>
          <c:order val="2"/>
          <c:tx>
            <c:strRef>
              <c:f>'1'!$A$38</c:f>
              <c:strCache>
                <c:ptCount val="1"/>
                <c:pt idx="0">
                  <c:v>Enrolled</c:v>
                </c:pt>
              </c:strCache>
            </c:strRef>
          </c:tx>
          <c:spPr>
            <a:ln w="15875">
              <a:solidFill>
                <a:schemeClr val="accent3">
                  <a:lumMod val="75000"/>
                </a:schemeClr>
              </a:solidFill>
            </a:ln>
          </c:spPr>
          <c:marker>
            <c:symbol val="circle"/>
            <c:size val="5"/>
            <c:spPr>
              <a:solidFill>
                <a:schemeClr val="accent3">
                  <a:lumMod val="75000"/>
                </a:schemeClr>
              </a:solidFill>
              <a:ln>
                <a:solidFill>
                  <a:schemeClr val="accent3">
                    <a:lumMod val="75000"/>
                  </a:schemeClr>
                </a:solidFill>
              </a:ln>
            </c:spPr>
          </c:marker>
          <c:dLbls>
            <c:dLbl>
              <c:idx val="0"/>
              <c:layout>
                <c:manualLayout>
                  <c:x val="-2.8949333333333334E-2"/>
                  <c:y val="4.93407554824876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14-4BB1-A25E-B8348F960B35}"/>
                </c:ext>
              </c:extLst>
            </c:dLbl>
            <c:dLbl>
              <c:idx val="1"/>
              <c:layout>
                <c:manualLayout>
                  <c:x val="-2.6816000000000038E-2"/>
                  <c:y val="4.44567505984828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14-4BB1-A25E-B8348F960B35}"/>
                </c:ext>
              </c:extLst>
            </c:dLbl>
            <c:dLbl>
              <c:idx val="2"/>
              <c:layout>
                <c:manualLayout>
                  <c:x val="-2.894933333333341E-2"/>
                  <c:y val="4.93407554824878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14-4BB1-A25E-B8348F960B35}"/>
                </c:ext>
              </c:extLst>
            </c:dLbl>
            <c:dLbl>
              <c:idx val="3"/>
              <c:layout>
                <c:manualLayout>
                  <c:x val="-2.6816000000000079E-2"/>
                  <c:y val="4.93407554824877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F14-4BB1-A25E-B8348F960B35}"/>
                </c:ext>
              </c:extLst>
            </c:dLbl>
            <c:dLbl>
              <c:idx val="4"/>
              <c:layout>
                <c:manualLayout>
                  <c:x val="-3.4357417322834649E-2"/>
                  <c:y val="4.93407554824876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F14-4BB1-A25E-B8348F960B35}"/>
                </c:ext>
              </c:extLst>
            </c:dLbl>
            <c:spPr>
              <a:noFill/>
              <a:ln>
                <a:noFill/>
              </a:ln>
              <a:effectLst/>
            </c:spPr>
            <c:txPr>
              <a:bodyPr/>
              <a:lstStyle/>
              <a:p>
                <a:pPr>
                  <a:defRPr sz="1000">
                    <a:latin typeface="+mn-lt"/>
                    <a:cs typeface="Arial"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'1'!$B$34:$F$35</c:f>
              <c:strCache>
                <c:ptCount val="5"/>
                <c:pt idx="0">
                  <c:v>2013</c:v>
                </c:pt>
                <c:pt idx="1">
                  <c:v>2014</c:v>
                </c:pt>
                <c:pt idx="2">
                  <c:v>2015</c:v>
                </c:pt>
                <c:pt idx="3">
                  <c:v>2016</c:v>
                </c:pt>
                <c:pt idx="4">
                  <c:v>2017</c:v>
                </c:pt>
              </c:strCache>
            </c:strRef>
          </c:cat>
          <c:val>
            <c:numRef>
              <c:f>'1'!$B$38:$F$38</c:f>
              <c:numCache>
                <c:formatCode>#,##0</c:formatCode>
                <c:ptCount val="5"/>
                <c:pt idx="0">
                  <c:v>101</c:v>
                </c:pt>
                <c:pt idx="1">
                  <c:v>106</c:v>
                </c:pt>
                <c:pt idx="2">
                  <c:v>105</c:v>
                </c:pt>
                <c:pt idx="3">
                  <c:v>100</c:v>
                </c:pt>
                <c:pt idx="4">
                  <c:v>108</c:v>
                </c:pt>
              </c:numCache>
            </c:numRef>
          </c:val>
          <c:smooth val="1"/>
          <c:extLst>
            <c:ext xmlns:c16="http://schemas.microsoft.com/office/drawing/2014/chart" uri="{C3380CC4-5D6E-409C-BE32-E72D297353CC}">
              <c16:uniqueId val="{00000007-EF14-4BB1-A25E-B8348F960B35}"/>
            </c:ext>
          </c:extLst>
        </c:ser>
        <c:dLbls>
          <c:showLegendKey val="0"/>
          <c:showVal val="0"/>
          <c:showCatName val="0"/>
          <c:showSerName val="0"/>
          <c:showPercent val="0"/>
          <c:showBubbleSize val="0"/>
        </c:dLbls>
        <c:marker val="1"/>
        <c:smooth val="0"/>
        <c:axId val="50782208"/>
        <c:axId val="50553984"/>
      </c:lineChart>
      <c:catAx>
        <c:axId val="50782208"/>
        <c:scaling>
          <c:orientation val="minMax"/>
        </c:scaling>
        <c:delete val="0"/>
        <c:axPos val="b"/>
        <c:numFmt formatCode="General" sourceLinked="1"/>
        <c:majorTickMark val="out"/>
        <c:minorTickMark val="none"/>
        <c:tickLblPos val="low"/>
        <c:txPr>
          <a:bodyPr/>
          <a:lstStyle/>
          <a:p>
            <a:pPr>
              <a:defRPr sz="1000">
                <a:latin typeface="+mn-lt"/>
                <a:cs typeface="Arial" pitchFamily="34" charset="0"/>
              </a:defRPr>
            </a:pPr>
            <a:endParaRPr lang="en-US"/>
          </a:p>
        </c:txPr>
        <c:crossAx val="50553984"/>
        <c:crosses val="autoZero"/>
        <c:auto val="1"/>
        <c:lblAlgn val="ctr"/>
        <c:lblOffset val="100"/>
        <c:noMultiLvlLbl val="0"/>
      </c:catAx>
      <c:valAx>
        <c:axId val="50553984"/>
        <c:scaling>
          <c:orientation val="minMax"/>
          <c:max val="900"/>
          <c:min val="0"/>
        </c:scaling>
        <c:delete val="1"/>
        <c:axPos val="l"/>
        <c:majorGridlines>
          <c:spPr>
            <a:ln>
              <a:solidFill>
                <a:schemeClr val="bg1"/>
              </a:solidFill>
            </a:ln>
          </c:spPr>
        </c:majorGridlines>
        <c:numFmt formatCode="#,##0" sourceLinked="1"/>
        <c:majorTickMark val="out"/>
        <c:minorTickMark val="none"/>
        <c:tickLblPos val="nextTo"/>
        <c:crossAx val="50782208"/>
        <c:crosses val="autoZero"/>
        <c:crossBetween val="between"/>
        <c:majorUnit val="100"/>
      </c:valAx>
    </c:plotArea>
    <c:legend>
      <c:legendPos val="b"/>
      <c:layout/>
      <c:overlay val="0"/>
      <c:txPr>
        <a:bodyPr/>
        <a:lstStyle/>
        <a:p>
          <a:pPr>
            <a:defRPr sz="1000">
              <a:latin typeface="+mn-lt"/>
              <a:cs typeface="Arial" pitchFamily="34" charset="0"/>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5</xdr:col>
      <xdr:colOff>828674</xdr:colOff>
      <xdr:row>28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5</xdr:col>
      <xdr:colOff>833628</xdr:colOff>
      <xdr:row>57</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342900</xdr:colOff>
      <xdr:row>25</xdr:row>
      <xdr:rowOff>30051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0"/>
          <a:ext cx="6419850" cy="4221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28574</xdr:colOff>
      <xdr:row>3</xdr:row>
      <xdr:rowOff>0</xdr:rowOff>
    </xdr:from>
    <xdr:to>
      <xdr:col>10</xdr:col>
      <xdr:colOff>361949</xdr:colOff>
      <xdr:row>23</xdr:row>
      <xdr:rowOff>125087</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88" r="1"/>
        <a:stretch/>
      </xdr:blipFill>
      <xdr:spPr>
        <a:xfrm>
          <a:off x="28574" y="571500"/>
          <a:ext cx="6276975" cy="3935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8</xdr:col>
      <xdr:colOff>15128</xdr:colOff>
      <xdr:row>21</xdr:row>
      <xdr:rowOff>171450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71500"/>
          <a:ext cx="5796802" cy="3600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on/Institutional%20Research/Publications/Fact%20Book/2006%20Factbook/Factbook_Publications/2006%20Fact%20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Normal="100" workbookViewId="0">
      <selection activeCell="A26" sqref="A26"/>
    </sheetView>
  </sheetViews>
  <sheetFormatPr defaultRowHeight="15"/>
  <cols>
    <col min="1" max="1" width="91.5703125" style="122" bestFit="1" customWidth="1"/>
    <col min="2" max="2" width="4.85546875" style="122" customWidth="1"/>
    <col min="3" max="16384" width="9.140625" style="122"/>
  </cols>
  <sheetData>
    <row r="1" spans="1:2">
      <c r="A1" s="125" t="s">
        <v>174</v>
      </c>
      <c r="B1" s="124" t="s">
        <v>173</v>
      </c>
    </row>
    <row r="2" spans="1:2">
      <c r="A2" s="142" t="s">
        <v>232</v>
      </c>
      <c r="B2" s="123">
        <v>0</v>
      </c>
    </row>
    <row r="3" spans="1:2">
      <c r="A3" s="127" t="s">
        <v>180</v>
      </c>
      <c r="B3" s="123">
        <v>1</v>
      </c>
    </row>
    <row r="4" spans="1:2">
      <c r="A4" s="127" t="s">
        <v>181</v>
      </c>
      <c r="B4" s="123">
        <v>1</v>
      </c>
    </row>
    <row r="5" spans="1:2">
      <c r="A5" s="127" t="s">
        <v>182</v>
      </c>
      <c r="B5" s="123">
        <v>2</v>
      </c>
    </row>
    <row r="6" spans="1:2">
      <c r="A6" s="127" t="s">
        <v>164</v>
      </c>
      <c r="B6" s="123">
        <v>3</v>
      </c>
    </row>
    <row r="7" spans="1:2">
      <c r="A7" s="127" t="s">
        <v>178</v>
      </c>
      <c r="B7" s="123">
        <v>4</v>
      </c>
    </row>
    <row r="8" spans="1:2">
      <c r="A8" s="127" t="s">
        <v>179</v>
      </c>
      <c r="B8" s="123">
        <v>4</v>
      </c>
    </row>
    <row r="9" spans="1:2">
      <c r="A9" s="127" t="s">
        <v>177</v>
      </c>
      <c r="B9" s="123">
        <v>5</v>
      </c>
    </row>
    <row r="10" spans="1:2">
      <c r="A10" s="127" t="s">
        <v>175</v>
      </c>
      <c r="B10" s="123">
        <v>6</v>
      </c>
    </row>
    <row r="11" spans="1:2">
      <c r="A11" s="127" t="s">
        <v>176</v>
      </c>
      <c r="B11" s="123">
        <v>7</v>
      </c>
    </row>
    <row r="12" spans="1:2">
      <c r="A12" s="127" t="s">
        <v>204</v>
      </c>
      <c r="B12" s="123">
        <v>8</v>
      </c>
    </row>
    <row r="13" spans="1:2">
      <c r="A13" s="126"/>
      <c r="B13" s="123"/>
    </row>
    <row r="14" spans="1:2">
      <c r="A14" s="126"/>
      <c r="B14" s="123"/>
    </row>
    <row r="15" spans="1:2">
      <c r="A15" s="126"/>
      <c r="B15" s="123"/>
    </row>
    <row r="16" spans="1:2">
      <c r="A16" s="126"/>
      <c r="B16" s="123"/>
    </row>
    <row r="18" spans="1:1">
      <c r="A18" s="126"/>
    </row>
  </sheetData>
  <hyperlinks>
    <hyperlink ref="A3" location="'1'!A1" display="First-time, First-year Admission Activity, Pittsburgh Campus, Fall Semesters 2013 to 2017       "/>
    <hyperlink ref="A4" location="'1'!A1" display="First-time, First-year Admission Activity, Qatar Campus, Fall Semesters 2013 to 2017       "/>
    <hyperlink ref="A5" location="'2'!A1" display="First-time, First-year Enrollment by College, Department, Citizenship, Race, and Sex, Pittsburgh Campus    "/>
    <hyperlink ref="A6" location="'3'!A1" display="First-time, First-year Enrollment by College, Department, Citizenship, and Sex, Pittsburgh Campus"/>
    <hyperlink ref="A7" location="'4'!A1" display="First-time, First-year Enrollment by College, Pittsburgh Campus, Fall Semesters 2008 to 2017"/>
    <hyperlink ref="A8" location="'4'!A1" display="First-time, First-year Enrollment by College, Qatar Campus, Fall Semesters 2008 to 2017"/>
    <hyperlink ref="A9" location="'5'!A1" display="First-time, First-year U.S. Citizens and Permanent Residents, Pittsburgh Campus by Region and State of Residence"/>
    <hyperlink ref="A10" location="'6'!A1" display="First-time, First-year International Students, Pittsburgh Campus by Continent and Country of Citizenship"/>
    <hyperlink ref="A11" location="'7'!A1" display="First-time, First-year Students, Qatar Campus by Continent and Country of Citizenship"/>
    <hyperlink ref="A12" location="'8'!A1" display="First-time, First-year Mean SAT Scores, Pittsburgh Campus, Fall Semesters 2013 to 2017"/>
    <hyperlink ref="A2" location="'0'!A1" display="Data Sources and Definitions"/>
  </hyperlinks>
  <pageMargins left="0.7" right="0.7" top="0.75" bottom="0.75" header="0.3" footer="0.3"/>
  <pageSetup scale="95" orientation="portrait" r:id="rId1"/>
  <headerFooter>
    <oddFooter>&amp;CFall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D22" sqref="D22"/>
    </sheetView>
  </sheetViews>
  <sheetFormatPr defaultRowHeight="12.75" customHeight="1"/>
  <cols>
    <col min="1" max="1" width="11.140625" style="1" customWidth="1"/>
    <col min="2" max="2" width="19.140625" style="1" customWidth="1"/>
    <col min="3" max="3" width="12" style="1" customWidth="1"/>
    <col min="4" max="4" width="9.85546875" style="1" customWidth="1"/>
    <col min="5" max="16384" width="9.140625" style="1"/>
  </cols>
  <sheetData>
    <row r="1" spans="1:3" s="15" customFormat="1" ht="12.75" customHeight="1">
      <c r="A1" s="14" t="s">
        <v>44</v>
      </c>
      <c r="B1" s="14"/>
    </row>
    <row r="2" spans="1:3" s="15" customFormat="1" ht="12.75" customHeight="1">
      <c r="A2" s="14" t="s">
        <v>169</v>
      </c>
      <c r="B2" s="14"/>
    </row>
    <row r="4" spans="1:3" s="130" customFormat="1" ht="12.75" customHeight="1">
      <c r="A4" s="128"/>
      <c r="B4" s="128"/>
      <c r="C4" s="129"/>
    </row>
    <row r="5" spans="1:3" ht="12.75" customHeight="1">
      <c r="A5" s="3" t="s">
        <v>12</v>
      </c>
      <c r="B5" s="4" t="s">
        <v>38</v>
      </c>
      <c r="C5" s="11">
        <v>733</v>
      </c>
    </row>
    <row r="6" spans="1:3" ht="12.75" customHeight="1">
      <c r="A6" s="3"/>
      <c r="B6" s="4" t="s">
        <v>39</v>
      </c>
      <c r="C6" s="11">
        <v>697</v>
      </c>
    </row>
    <row r="7" spans="1:3" s="51" customFormat="1" ht="12.75" customHeight="1">
      <c r="A7" s="3"/>
      <c r="B7" s="3" t="s">
        <v>6</v>
      </c>
      <c r="C7" s="13">
        <v>1430</v>
      </c>
    </row>
    <row r="8" spans="1:3" ht="12.75" customHeight="1">
      <c r="A8" s="3"/>
      <c r="B8" s="4"/>
      <c r="C8" s="12"/>
    </row>
    <row r="9" spans="1:3" ht="12.75" customHeight="1">
      <c r="A9" s="3" t="s">
        <v>16</v>
      </c>
      <c r="B9" s="4" t="s">
        <v>38</v>
      </c>
      <c r="C9" s="11">
        <v>671</v>
      </c>
    </row>
    <row r="10" spans="1:3" ht="12.75" customHeight="1">
      <c r="A10" s="3"/>
      <c r="B10" s="4" t="s">
        <v>39</v>
      </c>
      <c r="C10" s="11">
        <v>671</v>
      </c>
    </row>
    <row r="11" spans="1:3" s="51" customFormat="1" ht="12.75" customHeight="1">
      <c r="A11" s="3"/>
      <c r="B11" s="3" t="s">
        <v>6</v>
      </c>
      <c r="C11" s="13">
        <v>1343</v>
      </c>
    </row>
    <row r="12" spans="1:3" ht="12.75" customHeight="1">
      <c r="A12" s="3"/>
      <c r="B12" s="4"/>
      <c r="C12" s="12"/>
    </row>
    <row r="13" spans="1:3" ht="12.75" customHeight="1">
      <c r="A13" s="3" t="s">
        <v>22</v>
      </c>
      <c r="B13" s="4" t="s">
        <v>38</v>
      </c>
      <c r="C13" s="11">
        <v>707</v>
      </c>
    </row>
    <row r="14" spans="1:3" ht="12.75" customHeight="1">
      <c r="A14" s="3"/>
      <c r="B14" s="4" t="s">
        <v>39</v>
      </c>
      <c r="C14" s="11">
        <v>752</v>
      </c>
    </row>
    <row r="15" spans="1:3" s="51" customFormat="1" ht="12.75" customHeight="1">
      <c r="A15" s="3"/>
      <c r="B15" s="3" t="s">
        <v>6</v>
      </c>
      <c r="C15" s="13">
        <v>1458</v>
      </c>
    </row>
    <row r="16" spans="1:3" ht="12.75" customHeight="1">
      <c r="A16" s="3"/>
      <c r="B16" s="4"/>
      <c r="C16" s="12"/>
    </row>
    <row r="17" spans="1:3" ht="12.75" customHeight="1">
      <c r="A17" s="3" t="s">
        <v>24</v>
      </c>
      <c r="B17" s="4" t="s">
        <v>38</v>
      </c>
      <c r="C17" s="11">
        <v>714</v>
      </c>
    </row>
    <row r="18" spans="1:3" ht="12.75" customHeight="1">
      <c r="A18" s="3"/>
      <c r="B18" s="4" t="s">
        <v>39</v>
      </c>
      <c r="C18" s="11">
        <v>724</v>
      </c>
    </row>
    <row r="19" spans="1:3" s="51" customFormat="1" ht="12.75" customHeight="1">
      <c r="A19" s="3"/>
      <c r="B19" s="3" t="s">
        <v>6</v>
      </c>
      <c r="C19" s="13">
        <v>1439</v>
      </c>
    </row>
    <row r="20" spans="1:3" ht="12.75" customHeight="1">
      <c r="A20" s="3"/>
      <c r="B20" s="4"/>
      <c r="C20" s="12"/>
    </row>
    <row r="21" spans="1:3" ht="12.75" customHeight="1">
      <c r="A21" s="3" t="s">
        <v>25</v>
      </c>
      <c r="B21" s="4" t="s">
        <v>38</v>
      </c>
      <c r="C21" s="11">
        <v>711</v>
      </c>
    </row>
    <row r="22" spans="1:3" ht="12.75" customHeight="1">
      <c r="A22" s="3"/>
      <c r="B22" s="4" t="s">
        <v>39</v>
      </c>
      <c r="C22" s="11">
        <v>754</v>
      </c>
    </row>
    <row r="23" spans="1:3" s="51" customFormat="1" ht="12.75" customHeight="1">
      <c r="A23" s="3"/>
      <c r="B23" s="3" t="s">
        <v>6</v>
      </c>
      <c r="C23" s="13">
        <v>1465</v>
      </c>
    </row>
    <row r="24" spans="1:3" ht="12.75" customHeight="1">
      <c r="A24" s="3"/>
      <c r="B24" s="4"/>
      <c r="C24" s="12"/>
    </row>
    <row r="25" spans="1:3" ht="12.75" customHeight="1">
      <c r="A25" s="3" t="s">
        <v>26</v>
      </c>
      <c r="B25" s="4" t="s">
        <v>38</v>
      </c>
      <c r="C25" s="11">
        <v>740</v>
      </c>
    </row>
    <row r="26" spans="1:3" ht="12.75" customHeight="1">
      <c r="A26" s="3"/>
      <c r="B26" s="4" t="s">
        <v>39</v>
      </c>
      <c r="C26" s="11">
        <v>784</v>
      </c>
    </row>
    <row r="27" spans="1:3" s="51" customFormat="1" ht="12.75" customHeight="1">
      <c r="A27" s="3"/>
      <c r="B27" s="3" t="s">
        <v>6</v>
      </c>
      <c r="C27" s="13">
        <v>1523</v>
      </c>
    </row>
    <row r="28" spans="1:3" ht="12.75" customHeight="1">
      <c r="A28" s="3"/>
      <c r="B28" s="4"/>
      <c r="C28" s="12"/>
    </row>
    <row r="29" spans="1:3" ht="12.75" customHeight="1">
      <c r="A29" s="3" t="s">
        <v>28</v>
      </c>
      <c r="B29" s="4" t="s">
        <v>38</v>
      </c>
      <c r="C29" s="11">
        <v>731</v>
      </c>
    </row>
    <row r="30" spans="1:3" ht="12.75" customHeight="1">
      <c r="A30" s="3"/>
      <c r="B30" s="4" t="s">
        <v>39</v>
      </c>
      <c r="C30" s="11">
        <v>765</v>
      </c>
    </row>
    <row r="31" spans="1:3" s="51" customFormat="1" ht="12.75" customHeight="1">
      <c r="A31" s="3"/>
      <c r="B31" s="3" t="s">
        <v>6</v>
      </c>
      <c r="C31" s="13">
        <v>1496</v>
      </c>
    </row>
    <row r="32" spans="1:3" ht="12.75" customHeight="1">
      <c r="A32" s="3"/>
      <c r="B32" s="4"/>
      <c r="C32" s="12"/>
    </row>
    <row r="33" spans="1:3" ht="12.75" customHeight="1">
      <c r="A33" s="3" t="s">
        <v>29</v>
      </c>
      <c r="B33" s="4" t="s">
        <v>38</v>
      </c>
      <c r="C33" s="11">
        <v>690</v>
      </c>
    </row>
    <row r="34" spans="1:3" ht="12.75" customHeight="1">
      <c r="A34" s="3"/>
      <c r="B34" s="4" t="s">
        <v>39</v>
      </c>
      <c r="C34" s="11">
        <v>739</v>
      </c>
    </row>
    <row r="35" spans="1:3" s="51" customFormat="1" ht="12.75" customHeight="1">
      <c r="A35" s="3"/>
      <c r="B35" s="3" t="s">
        <v>6</v>
      </c>
      <c r="C35" s="13">
        <v>1429</v>
      </c>
    </row>
    <row r="36" spans="1:3" ht="12.75" customHeight="1">
      <c r="A36" s="3"/>
      <c r="B36" s="4"/>
      <c r="C36" s="11"/>
    </row>
    <row r="37" spans="1:3" s="51" customFormat="1" ht="12.75" customHeight="1">
      <c r="A37" s="3" t="s">
        <v>40</v>
      </c>
      <c r="B37" s="3" t="s">
        <v>38</v>
      </c>
      <c r="C37" s="13">
        <v>705</v>
      </c>
    </row>
    <row r="38" spans="1:3" s="51" customFormat="1" ht="12.75" customHeight="1">
      <c r="A38" s="3" t="s">
        <v>41</v>
      </c>
      <c r="B38" s="3" t="s">
        <v>39</v>
      </c>
      <c r="C38" s="13">
        <v>736</v>
      </c>
    </row>
    <row r="39" spans="1:3" ht="12.75" customHeight="1">
      <c r="A39" s="4"/>
      <c r="B39" s="3" t="s">
        <v>6</v>
      </c>
      <c r="C39" s="13">
        <v>1442</v>
      </c>
    </row>
    <row r="40" spans="1:3" ht="12.75" customHeight="1">
      <c r="A40" s="4"/>
      <c r="B40" s="4"/>
      <c r="C40" s="12"/>
    </row>
    <row r="41" spans="1:3" ht="12.75" customHeight="1">
      <c r="A41" s="3" t="s">
        <v>42</v>
      </c>
      <c r="B41" s="4" t="s">
        <v>38</v>
      </c>
      <c r="C41" s="12">
        <v>533</v>
      </c>
    </row>
    <row r="42" spans="1:3" ht="12.75" customHeight="1">
      <c r="A42" s="4"/>
      <c r="B42" s="4" t="s">
        <v>39</v>
      </c>
      <c r="C42" s="12">
        <v>527</v>
      </c>
    </row>
    <row r="43" spans="1:3" s="51" customFormat="1" ht="12.75" customHeight="1">
      <c r="A43" s="3"/>
      <c r="B43" s="3" t="s">
        <v>6</v>
      </c>
      <c r="C43" s="69">
        <v>1060</v>
      </c>
    </row>
  </sheetData>
  <pageMargins left="0.5" right="0.5" top="0.5" bottom="0.75" header="0.5" footer="0.5"/>
  <pageSetup orientation="portrait" r:id="rId1"/>
  <headerFooter>
    <oddFooter>&amp;CInstitutional Research and Analysis / Official Admission and First-year Enrollment Fall Semester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cols>
    <col min="1" max="16384" width="9.140625" style="132"/>
  </cols>
  <sheetData>
    <row r="1" spans="1:9">
      <c r="A1" s="141" t="s">
        <v>231</v>
      </c>
    </row>
    <row r="2" spans="1:9">
      <c r="A2" s="139"/>
    </row>
    <row r="3" spans="1:9">
      <c r="A3" s="137" t="s">
        <v>230</v>
      </c>
    </row>
    <row r="4" spans="1:9" s="140" customFormat="1" ht="50.1" customHeight="1">
      <c r="A4" s="144" t="s">
        <v>229</v>
      </c>
      <c r="B4" s="144"/>
      <c r="C4" s="144"/>
      <c r="D4" s="144"/>
      <c r="E4" s="144"/>
      <c r="F4" s="144"/>
      <c r="G4" s="144"/>
      <c r="H4" s="144"/>
      <c r="I4" s="144"/>
    </row>
    <row r="5" spans="1:9">
      <c r="A5" s="139"/>
    </row>
    <row r="6" spans="1:9">
      <c r="A6" s="139"/>
    </row>
    <row r="7" spans="1:9">
      <c r="A7" s="137" t="s">
        <v>228</v>
      </c>
      <c r="B7" s="133"/>
      <c r="C7" s="133"/>
      <c r="D7" s="133"/>
      <c r="E7" s="133"/>
      <c r="F7" s="133"/>
      <c r="G7" s="133"/>
      <c r="H7" s="133"/>
      <c r="I7" s="133"/>
    </row>
    <row r="8" spans="1:9">
      <c r="A8" s="134" t="s">
        <v>227</v>
      </c>
      <c r="B8" s="133"/>
      <c r="C8" s="133"/>
      <c r="D8" s="133"/>
      <c r="E8" s="133"/>
      <c r="F8" s="133"/>
      <c r="G8" s="133"/>
      <c r="H8" s="133"/>
      <c r="I8" s="133"/>
    </row>
    <row r="9" spans="1:9">
      <c r="A9" s="134" t="s">
        <v>226</v>
      </c>
      <c r="B9" s="133"/>
      <c r="C9" s="133"/>
      <c r="D9" s="133"/>
      <c r="E9" s="133"/>
      <c r="F9" s="133"/>
      <c r="G9" s="133"/>
      <c r="H9" s="133"/>
      <c r="I9" s="133"/>
    </row>
    <row r="10" spans="1:9">
      <c r="A10" s="134" t="s">
        <v>225</v>
      </c>
      <c r="B10" s="133"/>
      <c r="C10" s="133"/>
      <c r="D10" s="133"/>
      <c r="E10" s="133"/>
      <c r="F10" s="133"/>
      <c r="G10" s="133"/>
      <c r="H10" s="133"/>
      <c r="I10" s="133"/>
    </row>
    <row r="11" spans="1:9">
      <c r="A11" s="134" t="s">
        <v>224</v>
      </c>
      <c r="B11" s="133"/>
      <c r="C11" s="133"/>
      <c r="D11" s="133"/>
      <c r="E11" s="133"/>
      <c r="F11" s="133"/>
      <c r="G11" s="133"/>
      <c r="H11" s="133"/>
      <c r="I11" s="133"/>
    </row>
    <row r="12" spans="1:9">
      <c r="A12" s="134" t="s">
        <v>223</v>
      </c>
      <c r="B12" s="133"/>
      <c r="C12" s="133"/>
      <c r="D12" s="133"/>
      <c r="E12" s="133"/>
      <c r="F12" s="133"/>
      <c r="G12" s="133"/>
      <c r="H12" s="133"/>
      <c r="I12" s="133"/>
    </row>
    <row r="13" spans="1:9">
      <c r="A13" s="134" t="s">
        <v>222</v>
      </c>
      <c r="B13" s="133"/>
      <c r="C13" s="133"/>
      <c r="D13" s="133"/>
      <c r="E13" s="133"/>
      <c r="F13" s="133"/>
      <c r="G13" s="133"/>
      <c r="H13" s="133"/>
      <c r="I13" s="133"/>
    </row>
    <row r="14" spans="1:9">
      <c r="A14" s="138"/>
      <c r="B14" s="133"/>
      <c r="C14" s="133"/>
      <c r="D14" s="133"/>
      <c r="E14" s="133"/>
      <c r="F14" s="133"/>
      <c r="G14" s="133"/>
      <c r="H14" s="133"/>
      <c r="I14" s="133"/>
    </row>
    <row r="15" spans="1:9">
      <c r="A15" s="137" t="s">
        <v>221</v>
      </c>
      <c r="B15" s="133"/>
      <c r="C15" s="133"/>
      <c r="D15" s="133"/>
      <c r="E15" s="133"/>
      <c r="F15" s="133"/>
      <c r="G15" s="133"/>
      <c r="H15" s="133"/>
      <c r="I15" s="133"/>
    </row>
    <row r="16" spans="1:9">
      <c r="A16" s="134" t="s">
        <v>220</v>
      </c>
      <c r="B16" s="133"/>
      <c r="C16" s="133"/>
      <c r="D16" s="133"/>
      <c r="E16" s="133"/>
      <c r="F16" s="133"/>
      <c r="G16" s="133"/>
      <c r="H16" s="133"/>
      <c r="I16" s="133"/>
    </row>
    <row r="17" spans="1:9">
      <c r="A17" s="136" t="s">
        <v>219</v>
      </c>
      <c r="B17" s="133"/>
      <c r="C17" s="133"/>
      <c r="D17" s="133"/>
      <c r="E17" s="133"/>
      <c r="F17" s="133"/>
      <c r="G17" s="133"/>
      <c r="H17" s="133"/>
      <c r="I17" s="133"/>
    </row>
    <row r="18" spans="1:9">
      <c r="A18" s="136" t="s">
        <v>218</v>
      </c>
      <c r="B18" s="133"/>
      <c r="C18" s="133"/>
      <c r="D18" s="133"/>
      <c r="E18" s="133"/>
      <c r="F18" s="133"/>
      <c r="G18" s="133"/>
      <c r="H18" s="133"/>
      <c r="I18" s="133"/>
    </row>
    <row r="19" spans="1:9">
      <c r="A19" s="136" t="s">
        <v>217</v>
      </c>
      <c r="B19" s="133"/>
      <c r="C19" s="133"/>
      <c r="D19" s="133"/>
      <c r="E19" s="133"/>
      <c r="F19" s="133"/>
      <c r="G19" s="133"/>
      <c r="H19" s="133"/>
      <c r="I19" s="133"/>
    </row>
    <row r="20" spans="1:9">
      <c r="A20" s="134" t="s">
        <v>216</v>
      </c>
      <c r="B20" s="133"/>
      <c r="C20" s="133"/>
      <c r="D20" s="133"/>
      <c r="E20" s="133"/>
      <c r="F20" s="133"/>
      <c r="G20" s="133"/>
      <c r="H20" s="133"/>
      <c r="I20" s="133"/>
    </row>
    <row r="21" spans="1:9" ht="24.95" customHeight="1">
      <c r="A21" s="145" t="s">
        <v>215</v>
      </c>
      <c r="B21" s="145"/>
      <c r="C21" s="145"/>
      <c r="D21" s="145"/>
      <c r="E21" s="145"/>
      <c r="F21" s="145"/>
      <c r="G21" s="145"/>
      <c r="H21" s="145"/>
      <c r="I21" s="145"/>
    </row>
    <row r="22" spans="1:9" ht="24.95" customHeight="1">
      <c r="A22" s="146" t="s">
        <v>214</v>
      </c>
      <c r="B22" s="146"/>
      <c r="C22" s="146"/>
      <c r="D22" s="146"/>
      <c r="E22" s="146"/>
      <c r="F22" s="146"/>
      <c r="G22" s="146"/>
      <c r="H22" s="146"/>
      <c r="I22" s="146"/>
    </row>
    <row r="23" spans="1:9" ht="24.95" customHeight="1">
      <c r="A23" s="146" t="s">
        <v>213</v>
      </c>
      <c r="B23" s="146"/>
      <c r="C23" s="146"/>
      <c r="D23" s="146"/>
      <c r="E23" s="146"/>
      <c r="F23" s="146"/>
      <c r="G23" s="146"/>
      <c r="H23" s="146"/>
      <c r="I23" s="146"/>
    </row>
    <row r="24" spans="1:9">
      <c r="A24" s="136" t="s">
        <v>212</v>
      </c>
      <c r="B24" s="133"/>
      <c r="C24" s="133"/>
      <c r="D24" s="133"/>
      <c r="E24" s="133"/>
      <c r="F24" s="133"/>
      <c r="G24" s="133"/>
      <c r="H24" s="133"/>
      <c r="I24" s="133"/>
    </row>
    <row r="25" spans="1:9" s="135" customFormat="1" ht="24.95" customHeight="1">
      <c r="A25" s="143" t="s">
        <v>211</v>
      </c>
      <c r="B25" s="143"/>
      <c r="C25" s="143"/>
      <c r="D25" s="143"/>
      <c r="E25" s="143"/>
      <c r="F25" s="143"/>
      <c r="G25" s="143"/>
      <c r="H25" s="143"/>
      <c r="I25" s="143"/>
    </row>
    <row r="26" spans="1:9" ht="84.95" customHeight="1">
      <c r="A26" s="143" t="s">
        <v>210</v>
      </c>
      <c r="B26" s="143"/>
      <c r="C26" s="143"/>
      <c r="D26" s="143"/>
      <c r="E26" s="143"/>
      <c r="F26" s="143"/>
      <c r="G26" s="143"/>
      <c r="H26" s="143"/>
      <c r="I26" s="143"/>
    </row>
    <row r="27" spans="1:9">
      <c r="A27" s="134" t="s">
        <v>209</v>
      </c>
      <c r="B27" s="133"/>
      <c r="C27" s="133"/>
      <c r="D27" s="133"/>
      <c r="E27" s="133"/>
      <c r="F27" s="133"/>
      <c r="G27" s="133"/>
      <c r="H27" s="133"/>
      <c r="I27" s="133"/>
    </row>
    <row r="28" spans="1:9">
      <c r="A28" s="134" t="s">
        <v>208</v>
      </c>
      <c r="B28" s="133"/>
      <c r="C28" s="133"/>
      <c r="D28" s="133"/>
      <c r="E28" s="133"/>
      <c r="F28" s="133"/>
      <c r="G28" s="133"/>
      <c r="H28" s="133"/>
      <c r="I28" s="133"/>
    </row>
    <row r="29" spans="1:9">
      <c r="A29" s="134" t="s">
        <v>207</v>
      </c>
      <c r="B29" s="133"/>
      <c r="C29" s="133"/>
      <c r="D29" s="133"/>
      <c r="E29" s="133"/>
      <c r="F29" s="133"/>
      <c r="G29" s="133"/>
      <c r="H29" s="133"/>
      <c r="I29" s="133"/>
    </row>
    <row r="30" spans="1:9" ht="30" customHeight="1">
      <c r="A30" s="143" t="s">
        <v>206</v>
      </c>
      <c r="B30" s="143"/>
      <c r="C30" s="143"/>
      <c r="D30" s="143"/>
      <c r="E30" s="143"/>
      <c r="F30" s="143"/>
      <c r="G30" s="143"/>
      <c r="H30" s="143"/>
      <c r="I30" s="143"/>
    </row>
    <row r="31" spans="1:9">
      <c r="A31" s="134" t="s">
        <v>205</v>
      </c>
      <c r="B31" s="133"/>
      <c r="C31" s="133"/>
      <c r="D31" s="133"/>
      <c r="E31" s="133"/>
      <c r="F31" s="133"/>
      <c r="G31" s="133"/>
      <c r="H31" s="133"/>
      <c r="I31" s="133"/>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H13" sqref="H13"/>
    </sheetView>
  </sheetViews>
  <sheetFormatPr defaultColWidth="11.42578125" defaultRowHeight="12.75"/>
  <cols>
    <col min="1" max="1" width="30.85546875" style="54" customWidth="1"/>
    <col min="2" max="6" width="12.7109375" style="54" customWidth="1"/>
    <col min="7" max="7" width="2.7109375" style="54" customWidth="1"/>
    <col min="8" max="234" width="11.42578125" style="54"/>
    <col min="235" max="235" width="9.7109375" style="54" customWidth="1"/>
    <col min="236" max="236" width="28.85546875" style="54" customWidth="1"/>
    <col min="237" max="240" width="0" style="54" hidden="1" customWidth="1"/>
    <col min="241" max="241" width="9.5703125" style="54" customWidth="1"/>
    <col min="242" max="242" width="1.42578125" style="54" customWidth="1"/>
    <col min="243" max="243" width="9.5703125" style="54" customWidth="1"/>
    <col min="244" max="244" width="1.42578125" style="54" customWidth="1"/>
    <col min="245" max="245" width="9.5703125" style="54" customWidth="1"/>
    <col min="246" max="246" width="1.42578125" style="54" customWidth="1"/>
    <col min="247" max="247" width="9.5703125" style="54" customWidth="1"/>
    <col min="248" max="248" width="1.42578125" style="54" customWidth="1"/>
    <col min="249" max="249" width="9.5703125" style="54" customWidth="1"/>
    <col min="250" max="490" width="11.42578125" style="54"/>
    <col min="491" max="491" width="9.7109375" style="54" customWidth="1"/>
    <col min="492" max="492" width="28.85546875" style="54" customWidth="1"/>
    <col min="493" max="496" width="0" style="54" hidden="1" customWidth="1"/>
    <col min="497" max="497" width="9.5703125" style="54" customWidth="1"/>
    <col min="498" max="498" width="1.42578125" style="54" customWidth="1"/>
    <col min="499" max="499" width="9.5703125" style="54" customWidth="1"/>
    <col min="500" max="500" width="1.42578125" style="54" customWidth="1"/>
    <col min="501" max="501" width="9.5703125" style="54" customWidth="1"/>
    <col min="502" max="502" width="1.42578125" style="54" customWidth="1"/>
    <col min="503" max="503" width="9.5703125" style="54" customWidth="1"/>
    <col min="504" max="504" width="1.42578125" style="54" customWidth="1"/>
    <col min="505" max="505" width="9.5703125" style="54" customWidth="1"/>
    <col min="506" max="746" width="11.42578125" style="54"/>
    <col min="747" max="747" width="9.7109375" style="54" customWidth="1"/>
    <col min="748" max="748" width="28.85546875" style="54" customWidth="1"/>
    <col min="749" max="752" width="0" style="54" hidden="1" customWidth="1"/>
    <col min="753" max="753" width="9.5703125" style="54" customWidth="1"/>
    <col min="754" max="754" width="1.42578125" style="54" customWidth="1"/>
    <col min="755" max="755" width="9.5703125" style="54" customWidth="1"/>
    <col min="756" max="756" width="1.42578125" style="54" customWidth="1"/>
    <col min="757" max="757" width="9.5703125" style="54" customWidth="1"/>
    <col min="758" max="758" width="1.42578125" style="54" customWidth="1"/>
    <col min="759" max="759" width="9.5703125" style="54" customWidth="1"/>
    <col min="760" max="760" width="1.42578125" style="54" customWidth="1"/>
    <col min="761" max="761" width="9.5703125" style="54" customWidth="1"/>
    <col min="762" max="1002" width="11.42578125" style="54"/>
    <col min="1003" max="1003" width="9.7109375" style="54" customWidth="1"/>
    <col min="1004" max="1004" width="28.85546875" style="54" customWidth="1"/>
    <col min="1005" max="1008" width="0" style="54" hidden="1" customWidth="1"/>
    <col min="1009" max="1009" width="9.5703125" style="54" customWidth="1"/>
    <col min="1010" max="1010" width="1.42578125" style="54" customWidth="1"/>
    <col min="1011" max="1011" width="9.5703125" style="54" customWidth="1"/>
    <col min="1012" max="1012" width="1.42578125" style="54" customWidth="1"/>
    <col min="1013" max="1013" width="9.5703125" style="54" customWidth="1"/>
    <col min="1014" max="1014" width="1.42578125" style="54" customWidth="1"/>
    <col min="1015" max="1015" width="9.5703125" style="54" customWidth="1"/>
    <col min="1016" max="1016" width="1.42578125" style="54" customWidth="1"/>
    <col min="1017" max="1017" width="9.5703125" style="54" customWidth="1"/>
    <col min="1018" max="1258" width="11.42578125" style="54"/>
    <col min="1259" max="1259" width="9.7109375" style="54" customWidth="1"/>
    <col min="1260" max="1260" width="28.85546875" style="54" customWidth="1"/>
    <col min="1261" max="1264" width="0" style="54" hidden="1" customWidth="1"/>
    <col min="1265" max="1265" width="9.5703125" style="54" customWidth="1"/>
    <col min="1266" max="1266" width="1.42578125" style="54" customWidth="1"/>
    <col min="1267" max="1267" width="9.5703125" style="54" customWidth="1"/>
    <col min="1268" max="1268" width="1.42578125" style="54" customWidth="1"/>
    <col min="1269" max="1269" width="9.5703125" style="54" customWidth="1"/>
    <col min="1270" max="1270" width="1.42578125" style="54" customWidth="1"/>
    <col min="1271" max="1271" width="9.5703125" style="54" customWidth="1"/>
    <col min="1272" max="1272" width="1.42578125" style="54" customWidth="1"/>
    <col min="1273" max="1273" width="9.5703125" style="54" customWidth="1"/>
    <col min="1274" max="1514" width="11.42578125" style="54"/>
    <col min="1515" max="1515" width="9.7109375" style="54" customWidth="1"/>
    <col min="1516" max="1516" width="28.85546875" style="54" customWidth="1"/>
    <col min="1517" max="1520" width="0" style="54" hidden="1" customWidth="1"/>
    <col min="1521" max="1521" width="9.5703125" style="54" customWidth="1"/>
    <col min="1522" max="1522" width="1.42578125" style="54" customWidth="1"/>
    <col min="1523" max="1523" width="9.5703125" style="54" customWidth="1"/>
    <col min="1524" max="1524" width="1.42578125" style="54" customWidth="1"/>
    <col min="1525" max="1525" width="9.5703125" style="54" customWidth="1"/>
    <col min="1526" max="1526" width="1.42578125" style="54" customWidth="1"/>
    <col min="1527" max="1527" width="9.5703125" style="54" customWidth="1"/>
    <col min="1528" max="1528" width="1.42578125" style="54" customWidth="1"/>
    <col min="1529" max="1529" width="9.5703125" style="54" customWidth="1"/>
    <col min="1530" max="1770" width="11.42578125" style="54"/>
    <col min="1771" max="1771" width="9.7109375" style="54" customWidth="1"/>
    <col min="1772" max="1772" width="28.85546875" style="54" customWidth="1"/>
    <col min="1773" max="1776" width="0" style="54" hidden="1" customWidth="1"/>
    <col min="1777" max="1777" width="9.5703125" style="54" customWidth="1"/>
    <col min="1778" max="1778" width="1.42578125" style="54" customWidth="1"/>
    <col min="1779" max="1779" width="9.5703125" style="54" customWidth="1"/>
    <col min="1780" max="1780" width="1.42578125" style="54" customWidth="1"/>
    <col min="1781" max="1781" width="9.5703125" style="54" customWidth="1"/>
    <col min="1782" max="1782" width="1.42578125" style="54" customWidth="1"/>
    <col min="1783" max="1783" width="9.5703125" style="54" customWidth="1"/>
    <col min="1784" max="1784" width="1.42578125" style="54" customWidth="1"/>
    <col min="1785" max="1785" width="9.5703125" style="54" customWidth="1"/>
    <col min="1786" max="2026" width="11.42578125" style="54"/>
    <col min="2027" max="2027" width="9.7109375" style="54" customWidth="1"/>
    <col min="2028" max="2028" width="28.85546875" style="54" customWidth="1"/>
    <col min="2029" max="2032" width="0" style="54" hidden="1" customWidth="1"/>
    <col min="2033" max="2033" width="9.5703125" style="54" customWidth="1"/>
    <col min="2034" max="2034" width="1.42578125" style="54" customWidth="1"/>
    <col min="2035" max="2035" width="9.5703125" style="54" customWidth="1"/>
    <col min="2036" max="2036" width="1.42578125" style="54" customWidth="1"/>
    <col min="2037" max="2037" width="9.5703125" style="54" customWidth="1"/>
    <col min="2038" max="2038" width="1.42578125" style="54" customWidth="1"/>
    <col min="2039" max="2039" width="9.5703125" style="54" customWidth="1"/>
    <col min="2040" max="2040" width="1.42578125" style="54" customWidth="1"/>
    <col min="2041" max="2041" width="9.5703125" style="54" customWidth="1"/>
    <col min="2042" max="2282" width="11.42578125" style="54"/>
    <col min="2283" max="2283" width="9.7109375" style="54" customWidth="1"/>
    <col min="2284" max="2284" width="28.85546875" style="54" customWidth="1"/>
    <col min="2285" max="2288" width="0" style="54" hidden="1" customWidth="1"/>
    <col min="2289" max="2289" width="9.5703125" style="54" customWidth="1"/>
    <col min="2290" max="2290" width="1.42578125" style="54" customWidth="1"/>
    <col min="2291" max="2291" width="9.5703125" style="54" customWidth="1"/>
    <col min="2292" max="2292" width="1.42578125" style="54" customWidth="1"/>
    <col min="2293" max="2293" width="9.5703125" style="54" customWidth="1"/>
    <col min="2294" max="2294" width="1.42578125" style="54" customWidth="1"/>
    <col min="2295" max="2295" width="9.5703125" style="54" customWidth="1"/>
    <col min="2296" max="2296" width="1.42578125" style="54" customWidth="1"/>
    <col min="2297" max="2297" width="9.5703125" style="54" customWidth="1"/>
    <col min="2298" max="2538" width="11.42578125" style="54"/>
    <col min="2539" max="2539" width="9.7109375" style="54" customWidth="1"/>
    <col min="2540" max="2540" width="28.85546875" style="54" customWidth="1"/>
    <col min="2541" max="2544" width="0" style="54" hidden="1" customWidth="1"/>
    <col min="2545" max="2545" width="9.5703125" style="54" customWidth="1"/>
    <col min="2546" max="2546" width="1.42578125" style="54" customWidth="1"/>
    <col min="2547" max="2547" width="9.5703125" style="54" customWidth="1"/>
    <col min="2548" max="2548" width="1.42578125" style="54" customWidth="1"/>
    <col min="2549" max="2549" width="9.5703125" style="54" customWidth="1"/>
    <col min="2550" max="2550" width="1.42578125" style="54" customWidth="1"/>
    <col min="2551" max="2551" width="9.5703125" style="54" customWidth="1"/>
    <col min="2552" max="2552" width="1.42578125" style="54" customWidth="1"/>
    <col min="2553" max="2553" width="9.5703125" style="54" customWidth="1"/>
    <col min="2554" max="2794" width="11.42578125" style="54"/>
    <col min="2795" max="2795" width="9.7109375" style="54" customWidth="1"/>
    <col min="2796" max="2796" width="28.85546875" style="54" customWidth="1"/>
    <col min="2797" max="2800" width="0" style="54" hidden="1" customWidth="1"/>
    <col min="2801" max="2801" width="9.5703125" style="54" customWidth="1"/>
    <col min="2802" max="2802" width="1.42578125" style="54" customWidth="1"/>
    <col min="2803" max="2803" width="9.5703125" style="54" customWidth="1"/>
    <col min="2804" max="2804" width="1.42578125" style="54" customWidth="1"/>
    <col min="2805" max="2805" width="9.5703125" style="54" customWidth="1"/>
    <col min="2806" max="2806" width="1.42578125" style="54" customWidth="1"/>
    <col min="2807" max="2807" width="9.5703125" style="54" customWidth="1"/>
    <col min="2808" max="2808" width="1.42578125" style="54" customWidth="1"/>
    <col min="2809" max="2809" width="9.5703125" style="54" customWidth="1"/>
    <col min="2810" max="3050" width="11.42578125" style="54"/>
    <col min="3051" max="3051" width="9.7109375" style="54" customWidth="1"/>
    <col min="3052" max="3052" width="28.85546875" style="54" customWidth="1"/>
    <col min="3053" max="3056" width="0" style="54" hidden="1" customWidth="1"/>
    <col min="3057" max="3057" width="9.5703125" style="54" customWidth="1"/>
    <col min="3058" max="3058" width="1.42578125" style="54" customWidth="1"/>
    <col min="3059" max="3059" width="9.5703125" style="54" customWidth="1"/>
    <col min="3060" max="3060" width="1.42578125" style="54" customWidth="1"/>
    <col min="3061" max="3061" width="9.5703125" style="54" customWidth="1"/>
    <col min="3062" max="3062" width="1.42578125" style="54" customWidth="1"/>
    <col min="3063" max="3063" width="9.5703125" style="54" customWidth="1"/>
    <col min="3064" max="3064" width="1.42578125" style="54" customWidth="1"/>
    <col min="3065" max="3065" width="9.5703125" style="54" customWidth="1"/>
    <col min="3066" max="3306" width="11.42578125" style="54"/>
    <col min="3307" max="3307" width="9.7109375" style="54" customWidth="1"/>
    <col min="3308" max="3308" width="28.85546875" style="54" customWidth="1"/>
    <col min="3309" max="3312" width="0" style="54" hidden="1" customWidth="1"/>
    <col min="3313" max="3313" width="9.5703125" style="54" customWidth="1"/>
    <col min="3314" max="3314" width="1.42578125" style="54" customWidth="1"/>
    <col min="3315" max="3315" width="9.5703125" style="54" customWidth="1"/>
    <col min="3316" max="3316" width="1.42578125" style="54" customWidth="1"/>
    <col min="3317" max="3317" width="9.5703125" style="54" customWidth="1"/>
    <col min="3318" max="3318" width="1.42578125" style="54" customWidth="1"/>
    <col min="3319" max="3319" width="9.5703125" style="54" customWidth="1"/>
    <col min="3320" max="3320" width="1.42578125" style="54" customWidth="1"/>
    <col min="3321" max="3321" width="9.5703125" style="54" customWidth="1"/>
    <col min="3322" max="3562" width="11.42578125" style="54"/>
    <col min="3563" max="3563" width="9.7109375" style="54" customWidth="1"/>
    <col min="3564" max="3564" width="28.85546875" style="54" customWidth="1"/>
    <col min="3565" max="3568" width="0" style="54" hidden="1" customWidth="1"/>
    <col min="3569" max="3569" width="9.5703125" style="54" customWidth="1"/>
    <col min="3570" max="3570" width="1.42578125" style="54" customWidth="1"/>
    <col min="3571" max="3571" width="9.5703125" style="54" customWidth="1"/>
    <col min="3572" max="3572" width="1.42578125" style="54" customWidth="1"/>
    <col min="3573" max="3573" width="9.5703125" style="54" customWidth="1"/>
    <col min="3574" max="3574" width="1.42578125" style="54" customWidth="1"/>
    <col min="3575" max="3575" width="9.5703125" style="54" customWidth="1"/>
    <col min="3576" max="3576" width="1.42578125" style="54" customWidth="1"/>
    <col min="3577" max="3577" width="9.5703125" style="54" customWidth="1"/>
    <col min="3578" max="3818" width="11.42578125" style="54"/>
    <col min="3819" max="3819" width="9.7109375" style="54" customWidth="1"/>
    <col min="3820" max="3820" width="28.85546875" style="54" customWidth="1"/>
    <col min="3821" max="3824" width="0" style="54" hidden="1" customWidth="1"/>
    <col min="3825" max="3825" width="9.5703125" style="54" customWidth="1"/>
    <col min="3826" max="3826" width="1.42578125" style="54" customWidth="1"/>
    <col min="3827" max="3827" width="9.5703125" style="54" customWidth="1"/>
    <col min="3828" max="3828" width="1.42578125" style="54" customWidth="1"/>
    <col min="3829" max="3829" width="9.5703125" style="54" customWidth="1"/>
    <col min="3830" max="3830" width="1.42578125" style="54" customWidth="1"/>
    <col min="3831" max="3831" width="9.5703125" style="54" customWidth="1"/>
    <col min="3832" max="3832" width="1.42578125" style="54" customWidth="1"/>
    <col min="3833" max="3833" width="9.5703125" style="54" customWidth="1"/>
    <col min="3834" max="4074" width="11.42578125" style="54"/>
    <col min="4075" max="4075" width="9.7109375" style="54" customWidth="1"/>
    <col min="4076" max="4076" width="28.85546875" style="54" customWidth="1"/>
    <col min="4077" max="4080" width="0" style="54" hidden="1" customWidth="1"/>
    <col min="4081" max="4081" width="9.5703125" style="54" customWidth="1"/>
    <col min="4082" max="4082" width="1.42578125" style="54" customWidth="1"/>
    <col min="4083" max="4083" width="9.5703125" style="54" customWidth="1"/>
    <col min="4084" max="4084" width="1.42578125" style="54" customWidth="1"/>
    <col min="4085" max="4085" width="9.5703125" style="54" customWidth="1"/>
    <col min="4086" max="4086" width="1.42578125" style="54" customWidth="1"/>
    <col min="4087" max="4087" width="9.5703125" style="54" customWidth="1"/>
    <col min="4088" max="4088" width="1.42578125" style="54" customWidth="1"/>
    <col min="4089" max="4089" width="9.5703125" style="54" customWidth="1"/>
    <col min="4090" max="4330" width="11.42578125" style="54"/>
    <col min="4331" max="4331" width="9.7109375" style="54" customWidth="1"/>
    <col min="4332" max="4332" width="28.85546875" style="54" customWidth="1"/>
    <col min="4333" max="4336" width="0" style="54" hidden="1" customWidth="1"/>
    <col min="4337" max="4337" width="9.5703125" style="54" customWidth="1"/>
    <col min="4338" max="4338" width="1.42578125" style="54" customWidth="1"/>
    <col min="4339" max="4339" width="9.5703125" style="54" customWidth="1"/>
    <col min="4340" max="4340" width="1.42578125" style="54" customWidth="1"/>
    <col min="4341" max="4341" width="9.5703125" style="54" customWidth="1"/>
    <col min="4342" max="4342" width="1.42578125" style="54" customWidth="1"/>
    <col min="4343" max="4343" width="9.5703125" style="54" customWidth="1"/>
    <col min="4344" max="4344" width="1.42578125" style="54" customWidth="1"/>
    <col min="4345" max="4345" width="9.5703125" style="54" customWidth="1"/>
    <col min="4346" max="4586" width="11.42578125" style="54"/>
    <col min="4587" max="4587" width="9.7109375" style="54" customWidth="1"/>
    <col min="4588" max="4588" width="28.85546875" style="54" customWidth="1"/>
    <col min="4589" max="4592" width="0" style="54" hidden="1" customWidth="1"/>
    <col min="4593" max="4593" width="9.5703125" style="54" customWidth="1"/>
    <col min="4594" max="4594" width="1.42578125" style="54" customWidth="1"/>
    <col min="4595" max="4595" width="9.5703125" style="54" customWidth="1"/>
    <col min="4596" max="4596" width="1.42578125" style="54" customWidth="1"/>
    <col min="4597" max="4597" width="9.5703125" style="54" customWidth="1"/>
    <col min="4598" max="4598" width="1.42578125" style="54" customWidth="1"/>
    <col min="4599" max="4599" width="9.5703125" style="54" customWidth="1"/>
    <col min="4600" max="4600" width="1.42578125" style="54" customWidth="1"/>
    <col min="4601" max="4601" width="9.5703125" style="54" customWidth="1"/>
    <col min="4602" max="4842" width="11.42578125" style="54"/>
    <col min="4843" max="4843" width="9.7109375" style="54" customWidth="1"/>
    <col min="4844" max="4844" width="28.85546875" style="54" customWidth="1"/>
    <col min="4845" max="4848" width="0" style="54" hidden="1" customWidth="1"/>
    <col min="4849" max="4849" width="9.5703125" style="54" customWidth="1"/>
    <col min="4850" max="4850" width="1.42578125" style="54" customWidth="1"/>
    <col min="4851" max="4851" width="9.5703125" style="54" customWidth="1"/>
    <col min="4852" max="4852" width="1.42578125" style="54" customWidth="1"/>
    <col min="4853" max="4853" width="9.5703125" style="54" customWidth="1"/>
    <col min="4854" max="4854" width="1.42578125" style="54" customWidth="1"/>
    <col min="4855" max="4855" width="9.5703125" style="54" customWidth="1"/>
    <col min="4856" max="4856" width="1.42578125" style="54" customWidth="1"/>
    <col min="4857" max="4857" width="9.5703125" style="54" customWidth="1"/>
    <col min="4858" max="5098" width="11.42578125" style="54"/>
    <col min="5099" max="5099" width="9.7109375" style="54" customWidth="1"/>
    <col min="5100" max="5100" width="28.85546875" style="54" customWidth="1"/>
    <col min="5101" max="5104" width="0" style="54" hidden="1" customWidth="1"/>
    <col min="5105" max="5105" width="9.5703125" style="54" customWidth="1"/>
    <col min="5106" max="5106" width="1.42578125" style="54" customWidth="1"/>
    <col min="5107" max="5107" width="9.5703125" style="54" customWidth="1"/>
    <col min="5108" max="5108" width="1.42578125" style="54" customWidth="1"/>
    <col min="5109" max="5109" width="9.5703125" style="54" customWidth="1"/>
    <col min="5110" max="5110" width="1.42578125" style="54" customWidth="1"/>
    <col min="5111" max="5111" width="9.5703125" style="54" customWidth="1"/>
    <col min="5112" max="5112" width="1.42578125" style="54" customWidth="1"/>
    <col min="5113" max="5113" width="9.5703125" style="54" customWidth="1"/>
    <col min="5114" max="5354" width="11.42578125" style="54"/>
    <col min="5355" max="5355" width="9.7109375" style="54" customWidth="1"/>
    <col min="5356" max="5356" width="28.85546875" style="54" customWidth="1"/>
    <col min="5357" max="5360" width="0" style="54" hidden="1" customWidth="1"/>
    <col min="5361" max="5361" width="9.5703125" style="54" customWidth="1"/>
    <col min="5362" max="5362" width="1.42578125" style="54" customWidth="1"/>
    <col min="5363" max="5363" width="9.5703125" style="54" customWidth="1"/>
    <col min="5364" max="5364" width="1.42578125" style="54" customWidth="1"/>
    <col min="5365" max="5365" width="9.5703125" style="54" customWidth="1"/>
    <col min="5366" max="5366" width="1.42578125" style="54" customWidth="1"/>
    <col min="5367" max="5367" width="9.5703125" style="54" customWidth="1"/>
    <col min="5368" max="5368" width="1.42578125" style="54" customWidth="1"/>
    <col min="5369" max="5369" width="9.5703125" style="54" customWidth="1"/>
    <col min="5370" max="5610" width="11.42578125" style="54"/>
    <col min="5611" max="5611" width="9.7109375" style="54" customWidth="1"/>
    <col min="5612" max="5612" width="28.85546875" style="54" customWidth="1"/>
    <col min="5613" max="5616" width="0" style="54" hidden="1" customWidth="1"/>
    <col min="5617" max="5617" width="9.5703125" style="54" customWidth="1"/>
    <col min="5618" max="5618" width="1.42578125" style="54" customWidth="1"/>
    <col min="5619" max="5619" width="9.5703125" style="54" customWidth="1"/>
    <col min="5620" max="5620" width="1.42578125" style="54" customWidth="1"/>
    <col min="5621" max="5621" width="9.5703125" style="54" customWidth="1"/>
    <col min="5622" max="5622" width="1.42578125" style="54" customWidth="1"/>
    <col min="5623" max="5623" width="9.5703125" style="54" customWidth="1"/>
    <col min="5624" max="5624" width="1.42578125" style="54" customWidth="1"/>
    <col min="5625" max="5625" width="9.5703125" style="54" customWidth="1"/>
    <col min="5626" max="5866" width="11.42578125" style="54"/>
    <col min="5867" max="5867" width="9.7109375" style="54" customWidth="1"/>
    <col min="5868" max="5868" width="28.85546875" style="54" customWidth="1"/>
    <col min="5869" max="5872" width="0" style="54" hidden="1" customWidth="1"/>
    <col min="5873" max="5873" width="9.5703125" style="54" customWidth="1"/>
    <col min="5874" max="5874" width="1.42578125" style="54" customWidth="1"/>
    <col min="5875" max="5875" width="9.5703125" style="54" customWidth="1"/>
    <col min="5876" max="5876" width="1.42578125" style="54" customWidth="1"/>
    <col min="5877" max="5877" width="9.5703125" style="54" customWidth="1"/>
    <col min="5878" max="5878" width="1.42578125" style="54" customWidth="1"/>
    <col min="5879" max="5879" width="9.5703125" style="54" customWidth="1"/>
    <col min="5880" max="5880" width="1.42578125" style="54" customWidth="1"/>
    <col min="5881" max="5881" width="9.5703125" style="54" customWidth="1"/>
    <col min="5882" max="6122" width="11.42578125" style="54"/>
    <col min="6123" max="6123" width="9.7109375" style="54" customWidth="1"/>
    <col min="6124" max="6124" width="28.85546875" style="54" customWidth="1"/>
    <col min="6125" max="6128" width="0" style="54" hidden="1" customWidth="1"/>
    <col min="6129" max="6129" width="9.5703125" style="54" customWidth="1"/>
    <col min="6130" max="6130" width="1.42578125" style="54" customWidth="1"/>
    <col min="6131" max="6131" width="9.5703125" style="54" customWidth="1"/>
    <col min="6132" max="6132" width="1.42578125" style="54" customWidth="1"/>
    <col min="6133" max="6133" width="9.5703125" style="54" customWidth="1"/>
    <col min="6134" max="6134" width="1.42578125" style="54" customWidth="1"/>
    <col min="6135" max="6135" width="9.5703125" style="54" customWidth="1"/>
    <col min="6136" max="6136" width="1.42578125" style="54" customWidth="1"/>
    <col min="6137" max="6137" width="9.5703125" style="54" customWidth="1"/>
    <col min="6138" max="6378" width="11.42578125" style="54"/>
    <col min="6379" max="6379" width="9.7109375" style="54" customWidth="1"/>
    <col min="6380" max="6380" width="28.85546875" style="54" customWidth="1"/>
    <col min="6381" max="6384" width="0" style="54" hidden="1" customWidth="1"/>
    <col min="6385" max="6385" width="9.5703125" style="54" customWidth="1"/>
    <col min="6386" max="6386" width="1.42578125" style="54" customWidth="1"/>
    <col min="6387" max="6387" width="9.5703125" style="54" customWidth="1"/>
    <col min="6388" max="6388" width="1.42578125" style="54" customWidth="1"/>
    <col min="6389" max="6389" width="9.5703125" style="54" customWidth="1"/>
    <col min="6390" max="6390" width="1.42578125" style="54" customWidth="1"/>
    <col min="6391" max="6391" width="9.5703125" style="54" customWidth="1"/>
    <col min="6392" max="6392" width="1.42578125" style="54" customWidth="1"/>
    <col min="6393" max="6393" width="9.5703125" style="54" customWidth="1"/>
    <col min="6394" max="6634" width="11.42578125" style="54"/>
    <col min="6635" max="6635" width="9.7109375" style="54" customWidth="1"/>
    <col min="6636" max="6636" width="28.85546875" style="54" customWidth="1"/>
    <col min="6637" max="6640" width="0" style="54" hidden="1" customWidth="1"/>
    <col min="6641" max="6641" width="9.5703125" style="54" customWidth="1"/>
    <col min="6642" max="6642" width="1.42578125" style="54" customWidth="1"/>
    <col min="6643" max="6643" width="9.5703125" style="54" customWidth="1"/>
    <col min="6644" max="6644" width="1.42578125" style="54" customWidth="1"/>
    <col min="6645" max="6645" width="9.5703125" style="54" customWidth="1"/>
    <col min="6646" max="6646" width="1.42578125" style="54" customWidth="1"/>
    <col min="6647" max="6647" width="9.5703125" style="54" customWidth="1"/>
    <col min="6648" max="6648" width="1.42578125" style="54" customWidth="1"/>
    <col min="6649" max="6649" width="9.5703125" style="54" customWidth="1"/>
    <col min="6650" max="6890" width="11.42578125" style="54"/>
    <col min="6891" max="6891" width="9.7109375" style="54" customWidth="1"/>
    <col min="6892" max="6892" width="28.85546875" style="54" customWidth="1"/>
    <col min="6893" max="6896" width="0" style="54" hidden="1" customWidth="1"/>
    <col min="6897" max="6897" width="9.5703125" style="54" customWidth="1"/>
    <col min="6898" max="6898" width="1.42578125" style="54" customWidth="1"/>
    <col min="6899" max="6899" width="9.5703125" style="54" customWidth="1"/>
    <col min="6900" max="6900" width="1.42578125" style="54" customWidth="1"/>
    <col min="6901" max="6901" width="9.5703125" style="54" customWidth="1"/>
    <col min="6902" max="6902" width="1.42578125" style="54" customWidth="1"/>
    <col min="6903" max="6903" width="9.5703125" style="54" customWidth="1"/>
    <col min="6904" max="6904" width="1.42578125" style="54" customWidth="1"/>
    <col min="6905" max="6905" width="9.5703125" style="54" customWidth="1"/>
    <col min="6906" max="7146" width="11.42578125" style="54"/>
    <col min="7147" max="7147" width="9.7109375" style="54" customWidth="1"/>
    <col min="7148" max="7148" width="28.85546875" style="54" customWidth="1"/>
    <col min="7149" max="7152" width="0" style="54" hidden="1" customWidth="1"/>
    <col min="7153" max="7153" width="9.5703125" style="54" customWidth="1"/>
    <col min="7154" max="7154" width="1.42578125" style="54" customWidth="1"/>
    <col min="7155" max="7155" width="9.5703125" style="54" customWidth="1"/>
    <col min="7156" max="7156" width="1.42578125" style="54" customWidth="1"/>
    <col min="7157" max="7157" width="9.5703125" style="54" customWidth="1"/>
    <col min="7158" max="7158" width="1.42578125" style="54" customWidth="1"/>
    <col min="7159" max="7159" width="9.5703125" style="54" customWidth="1"/>
    <col min="7160" max="7160" width="1.42578125" style="54" customWidth="1"/>
    <col min="7161" max="7161" width="9.5703125" style="54" customWidth="1"/>
    <col min="7162" max="7402" width="11.42578125" style="54"/>
    <col min="7403" max="7403" width="9.7109375" style="54" customWidth="1"/>
    <col min="7404" max="7404" width="28.85546875" style="54" customWidth="1"/>
    <col min="7405" max="7408" width="0" style="54" hidden="1" customWidth="1"/>
    <col min="7409" max="7409" width="9.5703125" style="54" customWidth="1"/>
    <col min="7410" max="7410" width="1.42578125" style="54" customWidth="1"/>
    <col min="7411" max="7411" width="9.5703125" style="54" customWidth="1"/>
    <col min="7412" max="7412" width="1.42578125" style="54" customWidth="1"/>
    <col min="7413" max="7413" width="9.5703125" style="54" customWidth="1"/>
    <col min="7414" max="7414" width="1.42578125" style="54" customWidth="1"/>
    <col min="7415" max="7415" width="9.5703125" style="54" customWidth="1"/>
    <col min="7416" max="7416" width="1.42578125" style="54" customWidth="1"/>
    <col min="7417" max="7417" width="9.5703125" style="54" customWidth="1"/>
    <col min="7418" max="7658" width="11.42578125" style="54"/>
    <col min="7659" max="7659" width="9.7109375" style="54" customWidth="1"/>
    <col min="7660" max="7660" width="28.85546875" style="54" customWidth="1"/>
    <col min="7661" max="7664" width="0" style="54" hidden="1" customWidth="1"/>
    <col min="7665" max="7665" width="9.5703125" style="54" customWidth="1"/>
    <col min="7666" max="7666" width="1.42578125" style="54" customWidth="1"/>
    <col min="7667" max="7667" width="9.5703125" style="54" customWidth="1"/>
    <col min="7668" max="7668" width="1.42578125" style="54" customWidth="1"/>
    <col min="7669" max="7669" width="9.5703125" style="54" customWidth="1"/>
    <col min="7670" max="7670" width="1.42578125" style="54" customWidth="1"/>
    <col min="7671" max="7671" width="9.5703125" style="54" customWidth="1"/>
    <col min="7672" max="7672" width="1.42578125" style="54" customWidth="1"/>
    <col min="7673" max="7673" width="9.5703125" style="54" customWidth="1"/>
    <col min="7674" max="7914" width="11.42578125" style="54"/>
    <col min="7915" max="7915" width="9.7109375" style="54" customWidth="1"/>
    <col min="7916" max="7916" width="28.85546875" style="54" customWidth="1"/>
    <col min="7917" max="7920" width="0" style="54" hidden="1" customWidth="1"/>
    <col min="7921" max="7921" width="9.5703125" style="54" customWidth="1"/>
    <col min="7922" max="7922" width="1.42578125" style="54" customWidth="1"/>
    <col min="7923" max="7923" width="9.5703125" style="54" customWidth="1"/>
    <col min="7924" max="7924" width="1.42578125" style="54" customWidth="1"/>
    <col min="7925" max="7925" width="9.5703125" style="54" customWidth="1"/>
    <col min="7926" max="7926" width="1.42578125" style="54" customWidth="1"/>
    <col min="7927" max="7927" width="9.5703125" style="54" customWidth="1"/>
    <col min="7928" max="7928" width="1.42578125" style="54" customWidth="1"/>
    <col min="7929" max="7929" width="9.5703125" style="54" customWidth="1"/>
    <col min="7930" max="8170" width="11.42578125" style="54"/>
    <col min="8171" max="8171" width="9.7109375" style="54" customWidth="1"/>
    <col min="8172" max="8172" width="28.85546875" style="54" customWidth="1"/>
    <col min="8173" max="8176" width="0" style="54" hidden="1" customWidth="1"/>
    <col min="8177" max="8177" width="9.5703125" style="54" customWidth="1"/>
    <col min="8178" max="8178" width="1.42578125" style="54" customWidth="1"/>
    <col min="8179" max="8179" width="9.5703125" style="54" customWidth="1"/>
    <col min="8180" max="8180" width="1.42578125" style="54" customWidth="1"/>
    <col min="8181" max="8181" width="9.5703125" style="54" customWidth="1"/>
    <col min="8182" max="8182" width="1.42578125" style="54" customWidth="1"/>
    <col min="8183" max="8183" width="9.5703125" style="54" customWidth="1"/>
    <col min="8184" max="8184" width="1.42578125" style="54" customWidth="1"/>
    <col min="8185" max="8185" width="9.5703125" style="54" customWidth="1"/>
    <col min="8186" max="8426" width="11.42578125" style="54"/>
    <col min="8427" max="8427" width="9.7109375" style="54" customWidth="1"/>
    <col min="8428" max="8428" width="28.85546875" style="54" customWidth="1"/>
    <col min="8429" max="8432" width="0" style="54" hidden="1" customWidth="1"/>
    <col min="8433" max="8433" width="9.5703125" style="54" customWidth="1"/>
    <col min="8434" max="8434" width="1.42578125" style="54" customWidth="1"/>
    <col min="8435" max="8435" width="9.5703125" style="54" customWidth="1"/>
    <col min="8436" max="8436" width="1.42578125" style="54" customWidth="1"/>
    <col min="8437" max="8437" width="9.5703125" style="54" customWidth="1"/>
    <col min="8438" max="8438" width="1.42578125" style="54" customWidth="1"/>
    <col min="8439" max="8439" width="9.5703125" style="54" customWidth="1"/>
    <col min="8440" max="8440" width="1.42578125" style="54" customWidth="1"/>
    <col min="8441" max="8441" width="9.5703125" style="54" customWidth="1"/>
    <col min="8442" max="8682" width="11.42578125" style="54"/>
    <col min="8683" max="8683" width="9.7109375" style="54" customWidth="1"/>
    <col min="8684" max="8684" width="28.85546875" style="54" customWidth="1"/>
    <col min="8685" max="8688" width="0" style="54" hidden="1" customWidth="1"/>
    <col min="8689" max="8689" width="9.5703125" style="54" customWidth="1"/>
    <col min="8690" max="8690" width="1.42578125" style="54" customWidth="1"/>
    <col min="8691" max="8691" width="9.5703125" style="54" customWidth="1"/>
    <col min="8692" max="8692" width="1.42578125" style="54" customWidth="1"/>
    <col min="8693" max="8693" width="9.5703125" style="54" customWidth="1"/>
    <col min="8694" max="8694" width="1.42578125" style="54" customWidth="1"/>
    <col min="8695" max="8695" width="9.5703125" style="54" customWidth="1"/>
    <col min="8696" max="8696" width="1.42578125" style="54" customWidth="1"/>
    <col min="8697" max="8697" width="9.5703125" style="54" customWidth="1"/>
    <col min="8698" max="8938" width="11.42578125" style="54"/>
    <col min="8939" max="8939" width="9.7109375" style="54" customWidth="1"/>
    <col min="8940" max="8940" width="28.85546875" style="54" customWidth="1"/>
    <col min="8941" max="8944" width="0" style="54" hidden="1" customWidth="1"/>
    <col min="8945" max="8945" width="9.5703125" style="54" customWidth="1"/>
    <col min="8946" max="8946" width="1.42578125" style="54" customWidth="1"/>
    <col min="8947" max="8947" width="9.5703125" style="54" customWidth="1"/>
    <col min="8948" max="8948" width="1.42578125" style="54" customWidth="1"/>
    <col min="8949" max="8949" width="9.5703125" style="54" customWidth="1"/>
    <col min="8950" max="8950" width="1.42578125" style="54" customWidth="1"/>
    <col min="8951" max="8951" width="9.5703125" style="54" customWidth="1"/>
    <col min="8952" max="8952" width="1.42578125" style="54" customWidth="1"/>
    <col min="8953" max="8953" width="9.5703125" style="54" customWidth="1"/>
    <col min="8954" max="9194" width="11.42578125" style="54"/>
    <col min="9195" max="9195" width="9.7109375" style="54" customWidth="1"/>
    <col min="9196" max="9196" width="28.85546875" style="54" customWidth="1"/>
    <col min="9197" max="9200" width="0" style="54" hidden="1" customWidth="1"/>
    <col min="9201" max="9201" width="9.5703125" style="54" customWidth="1"/>
    <col min="9202" max="9202" width="1.42578125" style="54" customWidth="1"/>
    <col min="9203" max="9203" width="9.5703125" style="54" customWidth="1"/>
    <col min="9204" max="9204" width="1.42578125" style="54" customWidth="1"/>
    <col min="9205" max="9205" width="9.5703125" style="54" customWidth="1"/>
    <col min="9206" max="9206" width="1.42578125" style="54" customWidth="1"/>
    <col min="9207" max="9207" width="9.5703125" style="54" customWidth="1"/>
    <col min="9208" max="9208" width="1.42578125" style="54" customWidth="1"/>
    <col min="9209" max="9209" width="9.5703125" style="54" customWidth="1"/>
    <col min="9210" max="9450" width="11.42578125" style="54"/>
    <col min="9451" max="9451" width="9.7109375" style="54" customWidth="1"/>
    <col min="9452" max="9452" width="28.85546875" style="54" customWidth="1"/>
    <col min="9453" max="9456" width="0" style="54" hidden="1" customWidth="1"/>
    <col min="9457" max="9457" width="9.5703125" style="54" customWidth="1"/>
    <col min="9458" max="9458" width="1.42578125" style="54" customWidth="1"/>
    <col min="9459" max="9459" width="9.5703125" style="54" customWidth="1"/>
    <col min="9460" max="9460" width="1.42578125" style="54" customWidth="1"/>
    <col min="9461" max="9461" width="9.5703125" style="54" customWidth="1"/>
    <col min="9462" max="9462" width="1.42578125" style="54" customWidth="1"/>
    <col min="9463" max="9463" width="9.5703125" style="54" customWidth="1"/>
    <col min="9464" max="9464" width="1.42578125" style="54" customWidth="1"/>
    <col min="9465" max="9465" width="9.5703125" style="54" customWidth="1"/>
    <col min="9466" max="9706" width="11.42578125" style="54"/>
    <col min="9707" max="9707" width="9.7109375" style="54" customWidth="1"/>
    <col min="9708" max="9708" width="28.85546875" style="54" customWidth="1"/>
    <col min="9709" max="9712" width="0" style="54" hidden="1" customWidth="1"/>
    <col min="9713" max="9713" width="9.5703125" style="54" customWidth="1"/>
    <col min="9714" max="9714" width="1.42578125" style="54" customWidth="1"/>
    <col min="9715" max="9715" width="9.5703125" style="54" customWidth="1"/>
    <col min="9716" max="9716" width="1.42578125" style="54" customWidth="1"/>
    <col min="9717" max="9717" width="9.5703125" style="54" customWidth="1"/>
    <col min="9718" max="9718" width="1.42578125" style="54" customWidth="1"/>
    <col min="9719" max="9719" width="9.5703125" style="54" customWidth="1"/>
    <col min="9720" max="9720" width="1.42578125" style="54" customWidth="1"/>
    <col min="9721" max="9721" width="9.5703125" style="54" customWidth="1"/>
    <col min="9722" max="9962" width="11.42578125" style="54"/>
    <col min="9963" max="9963" width="9.7109375" style="54" customWidth="1"/>
    <col min="9964" max="9964" width="28.85546875" style="54" customWidth="1"/>
    <col min="9965" max="9968" width="0" style="54" hidden="1" customWidth="1"/>
    <col min="9969" max="9969" width="9.5703125" style="54" customWidth="1"/>
    <col min="9970" max="9970" width="1.42578125" style="54" customWidth="1"/>
    <col min="9971" max="9971" width="9.5703125" style="54" customWidth="1"/>
    <col min="9972" max="9972" width="1.42578125" style="54" customWidth="1"/>
    <col min="9973" max="9973" width="9.5703125" style="54" customWidth="1"/>
    <col min="9974" max="9974" width="1.42578125" style="54" customWidth="1"/>
    <col min="9975" max="9975" width="9.5703125" style="54" customWidth="1"/>
    <col min="9976" max="9976" width="1.42578125" style="54" customWidth="1"/>
    <col min="9977" max="9977" width="9.5703125" style="54" customWidth="1"/>
    <col min="9978" max="10218" width="11.42578125" style="54"/>
    <col min="10219" max="10219" width="9.7109375" style="54" customWidth="1"/>
    <col min="10220" max="10220" width="28.85546875" style="54" customWidth="1"/>
    <col min="10221" max="10224" width="0" style="54" hidden="1" customWidth="1"/>
    <col min="10225" max="10225" width="9.5703125" style="54" customWidth="1"/>
    <col min="10226" max="10226" width="1.42578125" style="54" customWidth="1"/>
    <col min="10227" max="10227" width="9.5703125" style="54" customWidth="1"/>
    <col min="10228" max="10228" width="1.42578125" style="54" customWidth="1"/>
    <col min="10229" max="10229" width="9.5703125" style="54" customWidth="1"/>
    <col min="10230" max="10230" width="1.42578125" style="54" customWidth="1"/>
    <col min="10231" max="10231" width="9.5703125" style="54" customWidth="1"/>
    <col min="10232" max="10232" width="1.42578125" style="54" customWidth="1"/>
    <col min="10233" max="10233" width="9.5703125" style="54" customWidth="1"/>
    <col min="10234" max="10474" width="11.42578125" style="54"/>
    <col min="10475" max="10475" width="9.7109375" style="54" customWidth="1"/>
    <col min="10476" max="10476" width="28.85546875" style="54" customWidth="1"/>
    <col min="10477" max="10480" width="0" style="54" hidden="1" customWidth="1"/>
    <col min="10481" max="10481" width="9.5703125" style="54" customWidth="1"/>
    <col min="10482" max="10482" width="1.42578125" style="54" customWidth="1"/>
    <col min="10483" max="10483" width="9.5703125" style="54" customWidth="1"/>
    <col min="10484" max="10484" width="1.42578125" style="54" customWidth="1"/>
    <col min="10485" max="10485" width="9.5703125" style="54" customWidth="1"/>
    <col min="10486" max="10486" width="1.42578125" style="54" customWidth="1"/>
    <col min="10487" max="10487" width="9.5703125" style="54" customWidth="1"/>
    <col min="10488" max="10488" width="1.42578125" style="54" customWidth="1"/>
    <col min="10489" max="10489" width="9.5703125" style="54" customWidth="1"/>
    <col min="10490" max="10730" width="11.42578125" style="54"/>
    <col min="10731" max="10731" width="9.7109375" style="54" customWidth="1"/>
    <col min="10732" max="10732" width="28.85546875" style="54" customWidth="1"/>
    <col min="10733" max="10736" width="0" style="54" hidden="1" customWidth="1"/>
    <col min="10737" max="10737" width="9.5703125" style="54" customWidth="1"/>
    <col min="10738" max="10738" width="1.42578125" style="54" customWidth="1"/>
    <col min="10739" max="10739" width="9.5703125" style="54" customWidth="1"/>
    <col min="10740" max="10740" width="1.42578125" style="54" customWidth="1"/>
    <col min="10741" max="10741" width="9.5703125" style="54" customWidth="1"/>
    <col min="10742" max="10742" width="1.42578125" style="54" customWidth="1"/>
    <col min="10743" max="10743" width="9.5703125" style="54" customWidth="1"/>
    <col min="10744" max="10744" width="1.42578125" style="54" customWidth="1"/>
    <col min="10745" max="10745" width="9.5703125" style="54" customWidth="1"/>
    <col min="10746" max="10986" width="11.42578125" style="54"/>
    <col min="10987" max="10987" width="9.7109375" style="54" customWidth="1"/>
    <col min="10988" max="10988" width="28.85546875" style="54" customWidth="1"/>
    <col min="10989" max="10992" width="0" style="54" hidden="1" customWidth="1"/>
    <col min="10993" max="10993" width="9.5703125" style="54" customWidth="1"/>
    <col min="10994" max="10994" width="1.42578125" style="54" customWidth="1"/>
    <col min="10995" max="10995" width="9.5703125" style="54" customWidth="1"/>
    <col min="10996" max="10996" width="1.42578125" style="54" customWidth="1"/>
    <col min="10997" max="10997" width="9.5703125" style="54" customWidth="1"/>
    <col min="10998" max="10998" width="1.42578125" style="54" customWidth="1"/>
    <col min="10999" max="10999" width="9.5703125" style="54" customWidth="1"/>
    <col min="11000" max="11000" width="1.42578125" style="54" customWidth="1"/>
    <col min="11001" max="11001" width="9.5703125" style="54" customWidth="1"/>
    <col min="11002" max="11242" width="11.42578125" style="54"/>
    <col min="11243" max="11243" width="9.7109375" style="54" customWidth="1"/>
    <col min="11244" max="11244" width="28.85546875" style="54" customWidth="1"/>
    <col min="11245" max="11248" width="0" style="54" hidden="1" customWidth="1"/>
    <col min="11249" max="11249" width="9.5703125" style="54" customWidth="1"/>
    <col min="11250" max="11250" width="1.42578125" style="54" customWidth="1"/>
    <col min="11251" max="11251" width="9.5703125" style="54" customWidth="1"/>
    <col min="11252" max="11252" width="1.42578125" style="54" customWidth="1"/>
    <col min="11253" max="11253" width="9.5703125" style="54" customWidth="1"/>
    <col min="11254" max="11254" width="1.42578125" style="54" customWidth="1"/>
    <col min="11255" max="11255" width="9.5703125" style="54" customWidth="1"/>
    <col min="11256" max="11256" width="1.42578125" style="54" customWidth="1"/>
    <col min="11257" max="11257" width="9.5703125" style="54" customWidth="1"/>
    <col min="11258" max="11498" width="11.42578125" style="54"/>
    <col min="11499" max="11499" width="9.7109375" style="54" customWidth="1"/>
    <col min="11500" max="11500" width="28.85546875" style="54" customWidth="1"/>
    <col min="11501" max="11504" width="0" style="54" hidden="1" customWidth="1"/>
    <col min="11505" max="11505" width="9.5703125" style="54" customWidth="1"/>
    <col min="11506" max="11506" width="1.42578125" style="54" customWidth="1"/>
    <col min="11507" max="11507" width="9.5703125" style="54" customWidth="1"/>
    <col min="11508" max="11508" width="1.42578125" style="54" customWidth="1"/>
    <col min="11509" max="11509" width="9.5703125" style="54" customWidth="1"/>
    <col min="11510" max="11510" width="1.42578125" style="54" customWidth="1"/>
    <col min="11511" max="11511" width="9.5703125" style="54" customWidth="1"/>
    <col min="11512" max="11512" width="1.42578125" style="54" customWidth="1"/>
    <col min="11513" max="11513" width="9.5703125" style="54" customWidth="1"/>
    <col min="11514" max="11754" width="11.42578125" style="54"/>
    <col min="11755" max="11755" width="9.7109375" style="54" customWidth="1"/>
    <col min="11756" max="11756" width="28.85546875" style="54" customWidth="1"/>
    <col min="11757" max="11760" width="0" style="54" hidden="1" customWidth="1"/>
    <col min="11761" max="11761" width="9.5703125" style="54" customWidth="1"/>
    <col min="11762" max="11762" width="1.42578125" style="54" customWidth="1"/>
    <col min="11763" max="11763" width="9.5703125" style="54" customWidth="1"/>
    <col min="11764" max="11764" width="1.42578125" style="54" customWidth="1"/>
    <col min="11765" max="11765" width="9.5703125" style="54" customWidth="1"/>
    <col min="11766" max="11766" width="1.42578125" style="54" customWidth="1"/>
    <col min="11767" max="11767" width="9.5703125" style="54" customWidth="1"/>
    <col min="11768" max="11768" width="1.42578125" style="54" customWidth="1"/>
    <col min="11769" max="11769" width="9.5703125" style="54" customWidth="1"/>
    <col min="11770" max="12010" width="11.42578125" style="54"/>
    <col min="12011" max="12011" width="9.7109375" style="54" customWidth="1"/>
    <col min="12012" max="12012" width="28.85546875" style="54" customWidth="1"/>
    <col min="12013" max="12016" width="0" style="54" hidden="1" customWidth="1"/>
    <col min="12017" max="12017" width="9.5703125" style="54" customWidth="1"/>
    <col min="12018" max="12018" width="1.42578125" style="54" customWidth="1"/>
    <col min="12019" max="12019" width="9.5703125" style="54" customWidth="1"/>
    <col min="12020" max="12020" width="1.42578125" style="54" customWidth="1"/>
    <col min="12021" max="12021" width="9.5703125" style="54" customWidth="1"/>
    <col min="12022" max="12022" width="1.42578125" style="54" customWidth="1"/>
    <col min="12023" max="12023" width="9.5703125" style="54" customWidth="1"/>
    <col min="12024" max="12024" width="1.42578125" style="54" customWidth="1"/>
    <col min="12025" max="12025" width="9.5703125" style="54" customWidth="1"/>
    <col min="12026" max="12266" width="11.42578125" style="54"/>
    <col min="12267" max="12267" width="9.7109375" style="54" customWidth="1"/>
    <col min="12268" max="12268" width="28.85546875" style="54" customWidth="1"/>
    <col min="12269" max="12272" width="0" style="54" hidden="1" customWidth="1"/>
    <col min="12273" max="12273" width="9.5703125" style="54" customWidth="1"/>
    <col min="12274" max="12274" width="1.42578125" style="54" customWidth="1"/>
    <col min="12275" max="12275" width="9.5703125" style="54" customWidth="1"/>
    <col min="12276" max="12276" width="1.42578125" style="54" customWidth="1"/>
    <col min="12277" max="12277" width="9.5703125" style="54" customWidth="1"/>
    <col min="12278" max="12278" width="1.42578125" style="54" customWidth="1"/>
    <col min="12279" max="12279" width="9.5703125" style="54" customWidth="1"/>
    <col min="12280" max="12280" width="1.42578125" style="54" customWidth="1"/>
    <col min="12281" max="12281" width="9.5703125" style="54" customWidth="1"/>
    <col min="12282" max="12522" width="11.42578125" style="54"/>
    <col min="12523" max="12523" width="9.7109375" style="54" customWidth="1"/>
    <col min="12524" max="12524" width="28.85546875" style="54" customWidth="1"/>
    <col min="12525" max="12528" width="0" style="54" hidden="1" customWidth="1"/>
    <col min="12529" max="12529" width="9.5703125" style="54" customWidth="1"/>
    <col min="12530" max="12530" width="1.42578125" style="54" customWidth="1"/>
    <col min="12531" max="12531" width="9.5703125" style="54" customWidth="1"/>
    <col min="12532" max="12532" width="1.42578125" style="54" customWidth="1"/>
    <col min="12533" max="12533" width="9.5703125" style="54" customWidth="1"/>
    <col min="12534" max="12534" width="1.42578125" style="54" customWidth="1"/>
    <col min="12535" max="12535" width="9.5703125" style="54" customWidth="1"/>
    <col min="12536" max="12536" width="1.42578125" style="54" customWidth="1"/>
    <col min="12537" max="12537" width="9.5703125" style="54" customWidth="1"/>
    <col min="12538" max="12778" width="11.42578125" style="54"/>
    <col min="12779" max="12779" width="9.7109375" style="54" customWidth="1"/>
    <col min="12780" max="12780" width="28.85546875" style="54" customWidth="1"/>
    <col min="12781" max="12784" width="0" style="54" hidden="1" customWidth="1"/>
    <col min="12785" max="12785" width="9.5703125" style="54" customWidth="1"/>
    <col min="12786" max="12786" width="1.42578125" style="54" customWidth="1"/>
    <col min="12787" max="12787" width="9.5703125" style="54" customWidth="1"/>
    <col min="12788" max="12788" width="1.42578125" style="54" customWidth="1"/>
    <col min="12789" max="12789" width="9.5703125" style="54" customWidth="1"/>
    <col min="12790" max="12790" width="1.42578125" style="54" customWidth="1"/>
    <col min="12791" max="12791" width="9.5703125" style="54" customWidth="1"/>
    <col min="12792" max="12792" width="1.42578125" style="54" customWidth="1"/>
    <col min="12793" max="12793" width="9.5703125" style="54" customWidth="1"/>
    <col min="12794" max="13034" width="11.42578125" style="54"/>
    <col min="13035" max="13035" width="9.7109375" style="54" customWidth="1"/>
    <col min="13036" max="13036" width="28.85546875" style="54" customWidth="1"/>
    <col min="13037" max="13040" width="0" style="54" hidden="1" customWidth="1"/>
    <col min="13041" max="13041" width="9.5703125" style="54" customWidth="1"/>
    <col min="13042" max="13042" width="1.42578125" style="54" customWidth="1"/>
    <col min="13043" max="13043" width="9.5703125" style="54" customWidth="1"/>
    <col min="13044" max="13044" width="1.42578125" style="54" customWidth="1"/>
    <col min="13045" max="13045" width="9.5703125" style="54" customWidth="1"/>
    <col min="13046" max="13046" width="1.42578125" style="54" customWidth="1"/>
    <col min="13047" max="13047" width="9.5703125" style="54" customWidth="1"/>
    <col min="13048" max="13048" width="1.42578125" style="54" customWidth="1"/>
    <col min="13049" max="13049" width="9.5703125" style="54" customWidth="1"/>
    <col min="13050" max="13290" width="11.42578125" style="54"/>
    <col min="13291" max="13291" width="9.7109375" style="54" customWidth="1"/>
    <col min="13292" max="13292" width="28.85546875" style="54" customWidth="1"/>
    <col min="13293" max="13296" width="0" style="54" hidden="1" customWidth="1"/>
    <col min="13297" max="13297" width="9.5703125" style="54" customWidth="1"/>
    <col min="13298" max="13298" width="1.42578125" style="54" customWidth="1"/>
    <col min="13299" max="13299" width="9.5703125" style="54" customWidth="1"/>
    <col min="13300" max="13300" width="1.42578125" style="54" customWidth="1"/>
    <col min="13301" max="13301" width="9.5703125" style="54" customWidth="1"/>
    <col min="13302" max="13302" width="1.42578125" style="54" customWidth="1"/>
    <col min="13303" max="13303" width="9.5703125" style="54" customWidth="1"/>
    <col min="13304" max="13304" width="1.42578125" style="54" customWidth="1"/>
    <col min="13305" max="13305" width="9.5703125" style="54" customWidth="1"/>
    <col min="13306" max="13546" width="11.42578125" style="54"/>
    <col min="13547" max="13547" width="9.7109375" style="54" customWidth="1"/>
    <col min="13548" max="13548" width="28.85546875" style="54" customWidth="1"/>
    <col min="13549" max="13552" width="0" style="54" hidden="1" customWidth="1"/>
    <col min="13553" max="13553" width="9.5703125" style="54" customWidth="1"/>
    <col min="13554" max="13554" width="1.42578125" style="54" customWidth="1"/>
    <col min="13555" max="13555" width="9.5703125" style="54" customWidth="1"/>
    <col min="13556" max="13556" width="1.42578125" style="54" customWidth="1"/>
    <col min="13557" max="13557" width="9.5703125" style="54" customWidth="1"/>
    <col min="13558" max="13558" width="1.42578125" style="54" customWidth="1"/>
    <col min="13559" max="13559" width="9.5703125" style="54" customWidth="1"/>
    <col min="13560" max="13560" width="1.42578125" style="54" customWidth="1"/>
    <col min="13561" max="13561" width="9.5703125" style="54" customWidth="1"/>
    <col min="13562" max="13802" width="11.42578125" style="54"/>
    <col min="13803" max="13803" width="9.7109375" style="54" customWidth="1"/>
    <col min="13804" max="13804" width="28.85546875" style="54" customWidth="1"/>
    <col min="13805" max="13808" width="0" style="54" hidden="1" customWidth="1"/>
    <col min="13809" max="13809" width="9.5703125" style="54" customWidth="1"/>
    <col min="13810" max="13810" width="1.42578125" style="54" customWidth="1"/>
    <col min="13811" max="13811" width="9.5703125" style="54" customWidth="1"/>
    <col min="13812" max="13812" width="1.42578125" style="54" customWidth="1"/>
    <col min="13813" max="13813" width="9.5703125" style="54" customWidth="1"/>
    <col min="13814" max="13814" width="1.42578125" style="54" customWidth="1"/>
    <col min="13815" max="13815" width="9.5703125" style="54" customWidth="1"/>
    <col min="13816" max="13816" width="1.42578125" style="54" customWidth="1"/>
    <col min="13817" max="13817" width="9.5703125" style="54" customWidth="1"/>
    <col min="13818" max="14058" width="11.42578125" style="54"/>
    <col min="14059" max="14059" width="9.7109375" style="54" customWidth="1"/>
    <col min="14060" max="14060" width="28.85546875" style="54" customWidth="1"/>
    <col min="14061" max="14064" width="0" style="54" hidden="1" customWidth="1"/>
    <col min="14065" max="14065" width="9.5703125" style="54" customWidth="1"/>
    <col min="14066" max="14066" width="1.42578125" style="54" customWidth="1"/>
    <col min="14067" max="14067" width="9.5703125" style="54" customWidth="1"/>
    <col min="14068" max="14068" width="1.42578125" style="54" customWidth="1"/>
    <col min="14069" max="14069" width="9.5703125" style="54" customWidth="1"/>
    <col min="14070" max="14070" width="1.42578125" style="54" customWidth="1"/>
    <col min="14071" max="14071" width="9.5703125" style="54" customWidth="1"/>
    <col min="14072" max="14072" width="1.42578125" style="54" customWidth="1"/>
    <col min="14073" max="14073" width="9.5703125" style="54" customWidth="1"/>
    <col min="14074" max="14314" width="11.42578125" style="54"/>
    <col min="14315" max="14315" width="9.7109375" style="54" customWidth="1"/>
    <col min="14316" max="14316" width="28.85546875" style="54" customWidth="1"/>
    <col min="14317" max="14320" width="0" style="54" hidden="1" customWidth="1"/>
    <col min="14321" max="14321" width="9.5703125" style="54" customWidth="1"/>
    <col min="14322" max="14322" width="1.42578125" style="54" customWidth="1"/>
    <col min="14323" max="14323" width="9.5703125" style="54" customWidth="1"/>
    <col min="14324" max="14324" width="1.42578125" style="54" customWidth="1"/>
    <col min="14325" max="14325" width="9.5703125" style="54" customWidth="1"/>
    <col min="14326" max="14326" width="1.42578125" style="54" customWidth="1"/>
    <col min="14327" max="14327" width="9.5703125" style="54" customWidth="1"/>
    <col min="14328" max="14328" width="1.42578125" style="54" customWidth="1"/>
    <col min="14329" max="14329" width="9.5703125" style="54" customWidth="1"/>
    <col min="14330" max="14570" width="11.42578125" style="54"/>
    <col min="14571" max="14571" width="9.7109375" style="54" customWidth="1"/>
    <col min="14572" max="14572" width="28.85546875" style="54" customWidth="1"/>
    <col min="14573" max="14576" width="0" style="54" hidden="1" customWidth="1"/>
    <col min="14577" max="14577" width="9.5703125" style="54" customWidth="1"/>
    <col min="14578" max="14578" width="1.42578125" style="54" customWidth="1"/>
    <col min="14579" max="14579" width="9.5703125" style="54" customWidth="1"/>
    <col min="14580" max="14580" width="1.42578125" style="54" customWidth="1"/>
    <col min="14581" max="14581" width="9.5703125" style="54" customWidth="1"/>
    <col min="14582" max="14582" width="1.42578125" style="54" customWidth="1"/>
    <col min="14583" max="14583" width="9.5703125" style="54" customWidth="1"/>
    <col min="14584" max="14584" width="1.42578125" style="54" customWidth="1"/>
    <col min="14585" max="14585" width="9.5703125" style="54" customWidth="1"/>
    <col min="14586" max="14826" width="11.42578125" style="54"/>
    <col min="14827" max="14827" width="9.7109375" style="54" customWidth="1"/>
    <col min="14828" max="14828" width="28.85546875" style="54" customWidth="1"/>
    <col min="14829" max="14832" width="0" style="54" hidden="1" customWidth="1"/>
    <col min="14833" max="14833" width="9.5703125" style="54" customWidth="1"/>
    <col min="14834" max="14834" width="1.42578125" style="54" customWidth="1"/>
    <col min="14835" max="14835" width="9.5703125" style="54" customWidth="1"/>
    <col min="14836" max="14836" width="1.42578125" style="54" customWidth="1"/>
    <col min="14837" max="14837" width="9.5703125" style="54" customWidth="1"/>
    <col min="14838" max="14838" width="1.42578125" style="54" customWidth="1"/>
    <col min="14839" max="14839" width="9.5703125" style="54" customWidth="1"/>
    <col min="14840" max="14840" width="1.42578125" style="54" customWidth="1"/>
    <col min="14841" max="14841" width="9.5703125" style="54" customWidth="1"/>
    <col min="14842" max="15082" width="11.42578125" style="54"/>
    <col min="15083" max="15083" width="9.7109375" style="54" customWidth="1"/>
    <col min="15084" max="15084" width="28.85546875" style="54" customWidth="1"/>
    <col min="15085" max="15088" width="0" style="54" hidden="1" customWidth="1"/>
    <col min="15089" max="15089" width="9.5703125" style="54" customWidth="1"/>
    <col min="15090" max="15090" width="1.42578125" style="54" customWidth="1"/>
    <col min="15091" max="15091" width="9.5703125" style="54" customWidth="1"/>
    <col min="15092" max="15092" width="1.42578125" style="54" customWidth="1"/>
    <col min="15093" max="15093" width="9.5703125" style="54" customWidth="1"/>
    <col min="15094" max="15094" width="1.42578125" style="54" customWidth="1"/>
    <col min="15095" max="15095" width="9.5703125" style="54" customWidth="1"/>
    <col min="15096" max="15096" width="1.42578125" style="54" customWidth="1"/>
    <col min="15097" max="15097" width="9.5703125" style="54" customWidth="1"/>
    <col min="15098" max="15338" width="11.42578125" style="54"/>
    <col min="15339" max="15339" width="9.7109375" style="54" customWidth="1"/>
    <col min="15340" max="15340" width="28.85546875" style="54" customWidth="1"/>
    <col min="15341" max="15344" width="0" style="54" hidden="1" customWidth="1"/>
    <col min="15345" max="15345" width="9.5703125" style="54" customWidth="1"/>
    <col min="15346" max="15346" width="1.42578125" style="54" customWidth="1"/>
    <col min="15347" max="15347" width="9.5703125" style="54" customWidth="1"/>
    <col min="15348" max="15348" width="1.42578125" style="54" customWidth="1"/>
    <col min="15349" max="15349" width="9.5703125" style="54" customWidth="1"/>
    <col min="15350" max="15350" width="1.42578125" style="54" customWidth="1"/>
    <col min="15351" max="15351" width="9.5703125" style="54" customWidth="1"/>
    <col min="15352" max="15352" width="1.42578125" style="54" customWidth="1"/>
    <col min="15353" max="15353" width="9.5703125" style="54" customWidth="1"/>
    <col min="15354" max="15594" width="11.42578125" style="54"/>
    <col min="15595" max="15595" width="9.7109375" style="54" customWidth="1"/>
    <col min="15596" max="15596" width="28.85546875" style="54" customWidth="1"/>
    <col min="15597" max="15600" width="0" style="54" hidden="1" customWidth="1"/>
    <col min="15601" max="15601" width="9.5703125" style="54" customWidth="1"/>
    <col min="15602" max="15602" width="1.42578125" style="54" customWidth="1"/>
    <col min="15603" max="15603" width="9.5703125" style="54" customWidth="1"/>
    <col min="15604" max="15604" width="1.42578125" style="54" customWidth="1"/>
    <col min="15605" max="15605" width="9.5703125" style="54" customWidth="1"/>
    <col min="15606" max="15606" width="1.42578125" style="54" customWidth="1"/>
    <col min="15607" max="15607" width="9.5703125" style="54" customWidth="1"/>
    <col min="15608" max="15608" width="1.42578125" style="54" customWidth="1"/>
    <col min="15609" max="15609" width="9.5703125" style="54" customWidth="1"/>
    <col min="15610" max="15850" width="11.42578125" style="54"/>
    <col min="15851" max="15851" width="9.7109375" style="54" customWidth="1"/>
    <col min="15852" max="15852" width="28.85546875" style="54" customWidth="1"/>
    <col min="15853" max="15856" width="0" style="54" hidden="1" customWidth="1"/>
    <col min="15857" max="15857" width="9.5703125" style="54" customWidth="1"/>
    <col min="15858" max="15858" width="1.42578125" style="54" customWidth="1"/>
    <col min="15859" max="15859" width="9.5703125" style="54" customWidth="1"/>
    <col min="15860" max="15860" width="1.42578125" style="54" customWidth="1"/>
    <col min="15861" max="15861" width="9.5703125" style="54" customWidth="1"/>
    <col min="15862" max="15862" width="1.42578125" style="54" customWidth="1"/>
    <col min="15863" max="15863" width="9.5703125" style="54" customWidth="1"/>
    <col min="15864" max="15864" width="1.42578125" style="54" customWidth="1"/>
    <col min="15865" max="15865" width="9.5703125" style="54" customWidth="1"/>
    <col min="15866" max="16106" width="11.42578125" style="54"/>
    <col min="16107" max="16107" width="9.7109375" style="54" customWidth="1"/>
    <col min="16108" max="16108" width="28.85546875" style="54" customWidth="1"/>
    <col min="16109" max="16112" width="0" style="54" hidden="1" customWidth="1"/>
    <col min="16113" max="16113" width="9.5703125" style="54" customWidth="1"/>
    <col min="16114" max="16114" width="1.42578125" style="54" customWidth="1"/>
    <col min="16115" max="16115" width="9.5703125" style="54" customWidth="1"/>
    <col min="16116" max="16116" width="1.42578125" style="54" customWidth="1"/>
    <col min="16117" max="16117" width="9.5703125" style="54" customWidth="1"/>
    <col min="16118" max="16118" width="1.42578125" style="54" customWidth="1"/>
    <col min="16119" max="16119" width="9.5703125" style="54" customWidth="1"/>
    <col min="16120" max="16120" width="1.42578125" style="54" customWidth="1"/>
    <col min="16121" max="16121" width="9.5703125" style="54" customWidth="1"/>
    <col min="16122" max="16384" width="11.42578125" style="54"/>
  </cols>
  <sheetData>
    <row r="1" spans="1:8" ht="12.75" customHeight="1">
      <c r="A1" s="52" t="s">
        <v>55</v>
      </c>
      <c r="B1" s="53"/>
    </row>
    <row r="2" spans="1:8" ht="12.75" customHeight="1">
      <c r="A2" s="52" t="s">
        <v>168</v>
      </c>
      <c r="B2" s="53"/>
    </row>
    <row r="3" spans="1:8" ht="12.75" customHeight="1">
      <c r="B3" s="53"/>
    </row>
    <row r="4" spans="1:8" ht="12.75" customHeight="1"/>
    <row r="5" spans="1:8" ht="12.75" customHeight="1">
      <c r="A5" s="52"/>
      <c r="B5" s="78">
        <v>2013</v>
      </c>
      <c r="C5" s="78">
        <v>2014</v>
      </c>
      <c r="D5" s="78">
        <v>2015</v>
      </c>
      <c r="E5" s="78">
        <v>2016</v>
      </c>
      <c r="F5" s="78">
        <v>2017</v>
      </c>
    </row>
    <row r="6" spans="1:8" ht="12.75" customHeight="1">
      <c r="A6" s="55"/>
      <c r="B6" s="70"/>
      <c r="C6" s="72"/>
      <c r="D6" s="71"/>
      <c r="E6" s="73"/>
      <c r="F6" s="71"/>
    </row>
    <row r="7" spans="1:8" ht="12.75" customHeight="1">
      <c r="A7" s="56" t="s">
        <v>56</v>
      </c>
      <c r="B7" s="74">
        <v>18884</v>
      </c>
      <c r="C7" s="75">
        <v>19812</v>
      </c>
      <c r="D7" s="74">
        <v>20547</v>
      </c>
      <c r="E7" s="75">
        <v>21189</v>
      </c>
      <c r="F7" s="74">
        <v>20497</v>
      </c>
      <c r="G7" s="57"/>
    </row>
    <row r="8" spans="1:8" ht="12.75" customHeight="1">
      <c r="A8" s="56" t="s">
        <v>57</v>
      </c>
      <c r="B8" s="74">
        <v>4813</v>
      </c>
      <c r="C8" s="75">
        <v>4874</v>
      </c>
      <c r="D8" s="74">
        <v>4873</v>
      </c>
      <c r="E8" s="75">
        <v>4601</v>
      </c>
      <c r="F8" s="74">
        <v>4550</v>
      </c>
      <c r="G8" s="57"/>
    </row>
    <row r="9" spans="1:8" ht="12.75" customHeight="1">
      <c r="A9" s="56" t="s">
        <v>58</v>
      </c>
      <c r="B9" s="74">
        <v>1442</v>
      </c>
      <c r="C9" s="75">
        <v>1474</v>
      </c>
      <c r="D9" s="74">
        <v>1575</v>
      </c>
      <c r="E9" s="75">
        <v>1552</v>
      </c>
      <c r="F9" s="74">
        <v>1676</v>
      </c>
      <c r="G9" s="57"/>
    </row>
    <row r="10" spans="1:8" ht="12.75" customHeight="1">
      <c r="A10" s="56" t="s">
        <v>59</v>
      </c>
      <c r="B10" s="76">
        <v>0.25487184918449479</v>
      </c>
      <c r="C10" s="77">
        <v>0.24601251766606097</v>
      </c>
      <c r="D10" s="76">
        <v>0.23716357619117145</v>
      </c>
      <c r="E10" s="77">
        <v>0.21714096937089999</v>
      </c>
      <c r="F10" s="76">
        <v>0.22198370493242914</v>
      </c>
      <c r="G10" s="58"/>
    </row>
    <row r="11" spans="1:8" ht="12.75" customHeight="1">
      <c r="A11" s="56" t="s">
        <v>60</v>
      </c>
      <c r="B11" s="76">
        <v>0.29960523581965509</v>
      </c>
      <c r="C11" s="77">
        <v>0.3024210094378334</v>
      </c>
      <c r="D11" s="76">
        <v>0.32320952185512003</v>
      </c>
      <c r="E11" s="77">
        <v>0.33731797435340144</v>
      </c>
      <c r="F11" s="76">
        <v>0.36835164835164835</v>
      </c>
      <c r="G11" s="58"/>
      <c r="H11" s="54" t="s">
        <v>165</v>
      </c>
    </row>
    <row r="12" spans="1:8" ht="12.75" customHeight="1"/>
    <row r="13" spans="1:8" ht="12.75" customHeight="1">
      <c r="B13" s="57"/>
      <c r="C13" s="57"/>
      <c r="D13" s="57"/>
      <c r="E13" s="57"/>
      <c r="F13" s="57"/>
    </row>
    <row r="14" spans="1:8" ht="12.75" customHeight="1">
      <c r="B14" s="57"/>
      <c r="C14" s="57"/>
      <c r="D14" s="57"/>
      <c r="E14" s="57"/>
      <c r="F14" s="57"/>
    </row>
    <row r="15" spans="1:8" ht="12.75" customHeight="1">
      <c r="B15" s="57"/>
      <c r="C15" s="57"/>
      <c r="D15" s="57"/>
      <c r="E15" s="57"/>
      <c r="F15" s="57"/>
    </row>
    <row r="16" spans="1:8" ht="12.75" customHeight="1">
      <c r="F16" s="57"/>
    </row>
    <row r="30" spans="1:2" ht="12.75" customHeight="1">
      <c r="A30" s="52" t="s">
        <v>61</v>
      </c>
      <c r="B30" s="53"/>
    </row>
    <row r="31" spans="1:2" ht="12.75" customHeight="1">
      <c r="A31" s="52" t="s">
        <v>168</v>
      </c>
      <c r="B31" s="53"/>
    </row>
    <row r="32" spans="1:2" ht="12.75" customHeight="1">
      <c r="B32" s="53"/>
    </row>
    <row r="33" spans="1:6" ht="12.75" customHeight="1"/>
    <row r="34" spans="1:6" ht="12.75" customHeight="1">
      <c r="A34" s="52"/>
      <c r="B34" s="78">
        <v>2013</v>
      </c>
      <c r="C34" s="78">
        <v>2014</v>
      </c>
      <c r="D34" s="78">
        <v>2015</v>
      </c>
      <c r="E34" s="78">
        <v>2016</v>
      </c>
      <c r="F34" s="78">
        <v>2017</v>
      </c>
    </row>
    <row r="35" spans="1:6" ht="12.75" customHeight="1">
      <c r="A35" s="55"/>
      <c r="B35" s="70"/>
      <c r="C35" s="72"/>
      <c r="D35" s="71"/>
      <c r="E35" s="73"/>
      <c r="F35" s="71"/>
    </row>
    <row r="36" spans="1:6" ht="12.75" customHeight="1">
      <c r="A36" s="56" t="s">
        <v>56</v>
      </c>
      <c r="B36" s="74">
        <v>780</v>
      </c>
      <c r="C36" s="75">
        <v>766</v>
      </c>
      <c r="D36" s="74">
        <v>805</v>
      </c>
      <c r="E36" s="75">
        <v>672</v>
      </c>
      <c r="F36" s="74">
        <v>696</v>
      </c>
    </row>
    <row r="37" spans="1:6" ht="12.75" customHeight="1">
      <c r="A37" s="56" t="s">
        <v>57</v>
      </c>
      <c r="B37" s="74">
        <v>258</v>
      </c>
      <c r="C37" s="75">
        <v>245</v>
      </c>
      <c r="D37" s="74">
        <v>273</v>
      </c>
      <c r="E37" s="75">
        <v>266</v>
      </c>
      <c r="F37" s="74">
        <v>272</v>
      </c>
    </row>
    <row r="38" spans="1:6" ht="12.75" customHeight="1">
      <c r="A38" s="56" t="s">
        <v>58</v>
      </c>
      <c r="B38" s="74">
        <v>101</v>
      </c>
      <c r="C38" s="75">
        <v>106</v>
      </c>
      <c r="D38" s="74">
        <v>105</v>
      </c>
      <c r="E38" s="75">
        <v>100</v>
      </c>
      <c r="F38" s="74">
        <v>108</v>
      </c>
    </row>
    <row r="39" spans="1:6" ht="12.75" customHeight="1">
      <c r="A39" s="56" t="s">
        <v>59</v>
      </c>
      <c r="B39" s="76">
        <v>0.33076923076923076</v>
      </c>
      <c r="C39" s="77">
        <v>0.31984334203655351</v>
      </c>
      <c r="D39" s="76">
        <v>0.33900000000000002</v>
      </c>
      <c r="E39" s="77">
        <v>0.39583333333333331</v>
      </c>
      <c r="F39" s="76">
        <v>0.39080459770114945</v>
      </c>
    </row>
    <row r="40" spans="1:6" ht="12.75" customHeight="1">
      <c r="A40" s="56" t="s">
        <v>60</v>
      </c>
      <c r="B40" s="76">
        <v>0.39147286821705424</v>
      </c>
      <c r="C40" s="77">
        <v>0.43265306122448982</v>
      </c>
      <c r="D40" s="76">
        <v>0.38500000000000001</v>
      </c>
      <c r="E40" s="77">
        <v>0.37593984962406013</v>
      </c>
      <c r="F40" s="76">
        <v>0.39705882352941174</v>
      </c>
    </row>
    <row r="41" spans="1:6" ht="12.75" customHeight="1"/>
    <row r="42" spans="1:6" ht="12.75" customHeight="1"/>
  </sheetData>
  <pageMargins left="0.5" right="0.5" top="0.5" bottom="0.75" header="0.5" footer="0.5"/>
  <pageSetup scale="98" orientation="portrait" r:id="rId1"/>
  <headerFooter>
    <oddFooter>&amp;CInstitutional Research and Analysis / Official Admission and First-year Enrollment Fall Semester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workbookViewId="0">
      <selection activeCell="Y42" sqref="Y42"/>
    </sheetView>
  </sheetViews>
  <sheetFormatPr defaultRowHeight="12.75" customHeight="1"/>
  <cols>
    <col min="1" max="1" width="5.7109375" style="1" customWidth="1"/>
    <col min="2" max="2" width="18.7109375" style="1" customWidth="1"/>
    <col min="3" max="4" width="3.28515625" style="1" customWidth="1"/>
    <col min="5" max="5" width="3.28515625" style="51" customWidth="1"/>
    <col min="6" max="7" width="2.7109375" style="1" customWidth="1"/>
    <col min="8" max="8" width="2.7109375" style="51" customWidth="1"/>
    <col min="9" max="10" width="3.28515625" style="1" customWidth="1"/>
    <col min="11" max="11" width="3.28515625" style="51" customWidth="1"/>
    <col min="12" max="13" width="3.28515625" style="1" customWidth="1"/>
    <col min="14" max="14" width="3.28515625" style="51" customWidth="1"/>
    <col min="15" max="16" width="3.28515625" style="1" customWidth="1"/>
    <col min="17" max="17" width="3.28515625" style="51" customWidth="1"/>
    <col min="18" max="19" width="3.28515625" style="1" customWidth="1"/>
    <col min="20" max="20" width="3.28515625" style="51" customWidth="1"/>
    <col min="21" max="22" width="3.28515625" style="1" customWidth="1"/>
    <col min="23" max="23" width="3.28515625" style="51" customWidth="1"/>
    <col min="24" max="25" width="3.7109375" style="1" customWidth="1"/>
    <col min="26" max="26" width="3.7109375" style="51" customWidth="1"/>
    <col min="27" max="28" width="3.28515625" style="1" customWidth="1"/>
    <col min="29" max="29" width="3.28515625" style="51" customWidth="1"/>
    <col min="30" max="34" width="3.28515625" style="1" customWidth="1"/>
    <col min="35" max="35" width="4.7109375" style="1" customWidth="1"/>
    <col min="36" max="16384" width="9.140625" style="1"/>
  </cols>
  <sheetData>
    <row r="1" spans="1:35" s="15" customFormat="1" ht="12.75" customHeight="1">
      <c r="A1" s="14" t="s">
        <v>163</v>
      </c>
      <c r="E1" s="14"/>
      <c r="H1" s="14"/>
      <c r="K1" s="14"/>
      <c r="N1" s="14"/>
      <c r="Q1" s="14"/>
      <c r="T1" s="14"/>
      <c r="W1" s="14"/>
      <c r="Z1" s="14"/>
      <c r="AC1" s="14"/>
    </row>
    <row r="2" spans="1:35" s="15" customFormat="1" ht="12.75" customHeight="1">
      <c r="A2" s="14" t="s">
        <v>169</v>
      </c>
      <c r="E2" s="14"/>
      <c r="H2" s="14"/>
      <c r="K2" s="14"/>
      <c r="N2" s="14"/>
      <c r="Q2" s="14"/>
      <c r="T2" s="14"/>
      <c r="W2" s="14"/>
      <c r="Z2" s="14"/>
      <c r="AC2" s="14"/>
    </row>
    <row r="4" spans="1:35" s="17" customFormat="1" ht="12.75" customHeight="1">
      <c r="A4" s="22" t="s">
        <v>0</v>
      </c>
      <c r="B4" s="22"/>
      <c r="C4" s="29"/>
      <c r="D4" s="27"/>
      <c r="E4" s="29"/>
      <c r="F4" s="29"/>
      <c r="G4" s="29" t="s">
        <v>46</v>
      </c>
      <c r="H4" s="29"/>
      <c r="I4" s="29"/>
      <c r="J4" s="29"/>
      <c r="K4" s="29"/>
      <c r="L4" s="29"/>
      <c r="M4" s="29"/>
      <c r="N4" s="29"/>
      <c r="O4" s="29"/>
      <c r="P4" s="29" t="s">
        <v>48</v>
      </c>
      <c r="Q4" s="29"/>
      <c r="R4" s="29"/>
      <c r="S4" s="29" t="s">
        <v>48</v>
      </c>
      <c r="T4" s="29"/>
      <c r="U4" s="29"/>
      <c r="V4" s="29"/>
      <c r="W4" s="29"/>
      <c r="X4" s="29"/>
      <c r="Y4" s="29" t="s">
        <v>63</v>
      </c>
      <c r="Z4" s="29"/>
      <c r="AA4" s="29"/>
      <c r="AB4" s="29"/>
      <c r="AC4" s="29"/>
      <c r="AD4" s="29"/>
      <c r="AE4" s="29" t="s">
        <v>51</v>
      </c>
      <c r="AF4" s="29"/>
      <c r="AG4" s="29"/>
      <c r="AH4" s="29"/>
      <c r="AI4" s="29"/>
    </row>
    <row r="5" spans="1:35" s="17" customFormat="1" ht="12.75" customHeight="1">
      <c r="A5" s="22"/>
      <c r="B5" s="22"/>
      <c r="C5" s="29"/>
      <c r="D5" s="29" t="s">
        <v>1</v>
      </c>
      <c r="E5" s="29"/>
      <c r="F5" s="29"/>
      <c r="G5" s="29" t="s">
        <v>47</v>
      </c>
      <c r="H5" s="29"/>
      <c r="I5" s="29"/>
      <c r="J5" s="29" t="s">
        <v>2</v>
      </c>
      <c r="K5" s="29"/>
      <c r="L5" s="29"/>
      <c r="M5" s="29" t="s">
        <v>3</v>
      </c>
      <c r="N5" s="29"/>
      <c r="O5" s="29"/>
      <c r="P5" s="29" t="s">
        <v>49</v>
      </c>
      <c r="Q5" s="29"/>
      <c r="R5" s="29"/>
      <c r="S5" s="29" t="s">
        <v>50</v>
      </c>
      <c r="T5" s="29"/>
      <c r="U5" s="29"/>
      <c r="V5" s="29" t="s">
        <v>4</v>
      </c>
      <c r="W5" s="29"/>
      <c r="X5" s="29"/>
      <c r="Y5" s="29" t="s">
        <v>64</v>
      </c>
      <c r="Z5" s="29"/>
      <c r="AA5" s="29"/>
      <c r="AB5" s="29" t="s">
        <v>5</v>
      </c>
      <c r="AC5" s="29"/>
      <c r="AD5" s="29"/>
      <c r="AE5" s="29" t="s">
        <v>52</v>
      </c>
      <c r="AF5" s="29"/>
      <c r="AG5" s="29"/>
      <c r="AH5" s="29" t="s">
        <v>6</v>
      </c>
      <c r="AI5" s="29"/>
    </row>
    <row r="6" spans="1:35" s="17" customFormat="1" ht="12.75" customHeight="1">
      <c r="A6" s="18" t="s">
        <v>7</v>
      </c>
      <c r="B6" s="18" t="s">
        <v>8</v>
      </c>
      <c r="C6" s="68" t="s">
        <v>9</v>
      </c>
      <c r="D6" s="68" t="s">
        <v>10</v>
      </c>
      <c r="E6" s="68" t="s">
        <v>11</v>
      </c>
      <c r="F6" s="68" t="s">
        <v>9</v>
      </c>
      <c r="G6" s="68" t="s">
        <v>10</v>
      </c>
      <c r="H6" s="68" t="s">
        <v>11</v>
      </c>
      <c r="I6" s="68" t="s">
        <v>9</v>
      </c>
      <c r="J6" s="68" t="s">
        <v>10</v>
      </c>
      <c r="K6" s="68" t="s">
        <v>11</v>
      </c>
      <c r="L6" s="68" t="s">
        <v>9</v>
      </c>
      <c r="M6" s="68" t="s">
        <v>10</v>
      </c>
      <c r="N6" s="68" t="s">
        <v>11</v>
      </c>
      <c r="O6" s="68" t="s">
        <v>9</v>
      </c>
      <c r="P6" s="68" t="s">
        <v>10</v>
      </c>
      <c r="Q6" s="68" t="s">
        <v>11</v>
      </c>
      <c r="R6" s="68" t="s">
        <v>9</v>
      </c>
      <c r="S6" s="68" t="s">
        <v>10</v>
      </c>
      <c r="T6" s="68" t="s">
        <v>11</v>
      </c>
      <c r="U6" s="68" t="s">
        <v>9</v>
      </c>
      <c r="V6" s="68" t="s">
        <v>10</v>
      </c>
      <c r="W6" s="68" t="s">
        <v>11</v>
      </c>
      <c r="X6" s="68" t="s">
        <v>9</v>
      </c>
      <c r="Y6" s="68" t="s">
        <v>10</v>
      </c>
      <c r="Z6" s="68" t="s">
        <v>11</v>
      </c>
      <c r="AA6" s="68" t="s">
        <v>9</v>
      </c>
      <c r="AB6" s="68" t="s">
        <v>10</v>
      </c>
      <c r="AC6" s="68" t="s">
        <v>11</v>
      </c>
      <c r="AD6" s="68" t="s">
        <v>9</v>
      </c>
      <c r="AE6" s="68" t="s">
        <v>10</v>
      </c>
      <c r="AF6" s="68" t="s">
        <v>11</v>
      </c>
      <c r="AG6" s="68" t="s">
        <v>9</v>
      </c>
      <c r="AH6" s="68" t="s">
        <v>10</v>
      </c>
      <c r="AI6" s="68" t="s">
        <v>11</v>
      </c>
    </row>
    <row r="7" spans="1:35" s="17" customFormat="1" ht="12.75" customHeight="1">
      <c r="A7" s="19"/>
      <c r="B7" s="19"/>
      <c r="C7" s="25"/>
      <c r="D7" s="25"/>
      <c r="E7" s="25"/>
      <c r="F7" s="23"/>
      <c r="G7" s="23"/>
      <c r="H7" s="23"/>
      <c r="I7" s="25"/>
      <c r="J7" s="25"/>
      <c r="K7" s="25"/>
      <c r="L7" s="23"/>
      <c r="M7" s="23"/>
      <c r="N7" s="23"/>
      <c r="O7" s="25"/>
      <c r="P7" s="25"/>
      <c r="Q7" s="25"/>
      <c r="R7" s="38"/>
      <c r="S7" s="38"/>
      <c r="T7" s="38"/>
      <c r="U7" s="25"/>
      <c r="V7" s="25"/>
      <c r="W7" s="25"/>
      <c r="X7" s="23"/>
      <c r="Y7" s="23"/>
      <c r="Z7" s="23"/>
      <c r="AA7" s="25"/>
      <c r="AB7" s="25"/>
      <c r="AC7" s="25"/>
      <c r="AD7" s="23"/>
      <c r="AE7" s="23"/>
      <c r="AF7" s="23"/>
      <c r="AG7" s="25"/>
      <c r="AH7" s="25"/>
      <c r="AI7" s="25"/>
    </row>
    <row r="8" spans="1:35" s="17" customFormat="1" ht="12.75" customHeight="1">
      <c r="A8" s="21" t="s">
        <v>12</v>
      </c>
      <c r="B8" s="20" t="s">
        <v>33</v>
      </c>
      <c r="C8" s="30">
        <v>0</v>
      </c>
      <c r="D8" s="30">
        <v>1</v>
      </c>
      <c r="E8" s="35">
        <v>1</v>
      </c>
      <c r="F8" s="31">
        <v>0</v>
      </c>
      <c r="G8" s="31">
        <v>0</v>
      </c>
      <c r="H8" s="32">
        <v>0</v>
      </c>
      <c r="I8" s="30">
        <v>0</v>
      </c>
      <c r="J8" s="30">
        <v>0</v>
      </c>
      <c r="K8" s="35">
        <v>0</v>
      </c>
      <c r="L8" s="31">
        <v>0</v>
      </c>
      <c r="M8" s="31">
        <v>0</v>
      </c>
      <c r="N8" s="32">
        <v>0</v>
      </c>
      <c r="O8" s="30">
        <v>0</v>
      </c>
      <c r="P8" s="30">
        <v>0</v>
      </c>
      <c r="Q8" s="35">
        <v>0</v>
      </c>
      <c r="R8" s="39">
        <v>0</v>
      </c>
      <c r="S8" s="39">
        <v>0</v>
      </c>
      <c r="T8" s="36">
        <v>0</v>
      </c>
      <c r="U8" s="30">
        <v>0</v>
      </c>
      <c r="V8" s="30">
        <v>1</v>
      </c>
      <c r="W8" s="35">
        <v>1</v>
      </c>
      <c r="X8" s="31">
        <v>0</v>
      </c>
      <c r="Y8" s="31">
        <v>0</v>
      </c>
      <c r="Z8" s="32">
        <v>0</v>
      </c>
      <c r="AA8" s="30">
        <v>1</v>
      </c>
      <c r="AB8" s="30">
        <v>0</v>
      </c>
      <c r="AC8" s="35">
        <v>1</v>
      </c>
      <c r="AD8" s="31">
        <v>0</v>
      </c>
      <c r="AE8" s="31">
        <v>0</v>
      </c>
      <c r="AF8" s="32">
        <v>0</v>
      </c>
      <c r="AG8" s="35">
        <v>1</v>
      </c>
      <c r="AH8" s="35">
        <v>2</v>
      </c>
      <c r="AI8" s="35">
        <v>3</v>
      </c>
    </row>
    <row r="9" spans="1:35" s="17" customFormat="1" ht="12.75" customHeight="1">
      <c r="A9" s="21"/>
      <c r="B9" s="20" t="s">
        <v>13</v>
      </c>
      <c r="C9" s="30">
        <v>0</v>
      </c>
      <c r="D9" s="30">
        <v>0</v>
      </c>
      <c r="E9" s="35">
        <v>0</v>
      </c>
      <c r="F9" s="31">
        <v>0</v>
      </c>
      <c r="G9" s="31">
        <v>0</v>
      </c>
      <c r="H9" s="32">
        <v>0</v>
      </c>
      <c r="I9" s="30">
        <v>0</v>
      </c>
      <c r="J9" s="30">
        <v>0</v>
      </c>
      <c r="K9" s="35">
        <v>0</v>
      </c>
      <c r="L9" s="31">
        <v>0</v>
      </c>
      <c r="M9" s="31">
        <v>0</v>
      </c>
      <c r="N9" s="32">
        <v>0</v>
      </c>
      <c r="O9" s="30">
        <v>0</v>
      </c>
      <c r="P9" s="30">
        <v>0</v>
      </c>
      <c r="Q9" s="35">
        <v>0</v>
      </c>
      <c r="R9" s="39">
        <v>1</v>
      </c>
      <c r="S9" s="39">
        <v>1</v>
      </c>
      <c r="T9" s="36">
        <v>2</v>
      </c>
      <c r="U9" s="30">
        <v>0</v>
      </c>
      <c r="V9" s="30">
        <v>1</v>
      </c>
      <c r="W9" s="35">
        <v>1</v>
      </c>
      <c r="X9" s="31">
        <v>0</v>
      </c>
      <c r="Y9" s="31">
        <v>0</v>
      </c>
      <c r="Z9" s="32">
        <v>0</v>
      </c>
      <c r="AA9" s="30">
        <v>0</v>
      </c>
      <c r="AB9" s="30">
        <v>1</v>
      </c>
      <c r="AC9" s="35">
        <v>1</v>
      </c>
      <c r="AD9" s="31">
        <v>0</v>
      </c>
      <c r="AE9" s="31">
        <v>0</v>
      </c>
      <c r="AF9" s="32">
        <v>0</v>
      </c>
      <c r="AG9" s="35">
        <v>1</v>
      </c>
      <c r="AH9" s="35">
        <v>3</v>
      </c>
      <c r="AI9" s="35">
        <v>4</v>
      </c>
    </row>
    <row r="10" spans="1:35" s="17" customFormat="1" ht="12.75" customHeight="1">
      <c r="A10" s="21"/>
      <c r="B10" s="20" t="s">
        <v>14</v>
      </c>
      <c r="C10" s="30">
        <v>0</v>
      </c>
      <c r="D10" s="30">
        <v>0</v>
      </c>
      <c r="E10" s="35">
        <v>0</v>
      </c>
      <c r="F10" s="31">
        <v>0</v>
      </c>
      <c r="G10" s="31">
        <v>0</v>
      </c>
      <c r="H10" s="32">
        <v>0</v>
      </c>
      <c r="I10" s="30">
        <v>0</v>
      </c>
      <c r="J10" s="30">
        <v>0</v>
      </c>
      <c r="K10" s="35">
        <v>0</v>
      </c>
      <c r="L10" s="31">
        <v>0</v>
      </c>
      <c r="M10" s="31">
        <v>0</v>
      </c>
      <c r="N10" s="32">
        <v>0</v>
      </c>
      <c r="O10" s="30">
        <v>0</v>
      </c>
      <c r="P10" s="30">
        <v>1</v>
      </c>
      <c r="Q10" s="35">
        <v>1</v>
      </c>
      <c r="R10" s="40">
        <v>0</v>
      </c>
      <c r="S10" s="40">
        <v>0</v>
      </c>
      <c r="T10" s="36">
        <v>0</v>
      </c>
      <c r="U10" s="30">
        <v>0</v>
      </c>
      <c r="V10" s="30">
        <v>0</v>
      </c>
      <c r="W10" s="35">
        <v>0</v>
      </c>
      <c r="X10" s="31">
        <v>0</v>
      </c>
      <c r="Y10" s="31">
        <v>0</v>
      </c>
      <c r="Z10" s="32">
        <v>0</v>
      </c>
      <c r="AA10" s="30">
        <v>0</v>
      </c>
      <c r="AB10" s="30">
        <v>1</v>
      </c>
      <c r="AC10" s="35">
        <v>1</v>
      </c>
      <c r="AD10" s="31">
        <v>0</v>
      </c>
      <c r="AE10" s="31">
        <v>0</v>
      </c>
      <c r="AF10" s="32">
        <v>0</v>
      </c>
      <c r="AG10" s="35">
        <v>0</v>
      </c>
      <c r="AH10" s="35">
        <v>2</v>
      </c>
      <c r="AI10" s="35">
        <v>2</v>
      </c>
    </row>
    <row r="11" spans="1:35" s="17" customFormat="1" ht="12.75" customHeight="1">
      <c r="A11" s="21"/>
      <c r="B11" s="21" t="s">
        <v>15</v>
      </c>
      <c r="C11" s="33">
        <v>0</v>
      </c>
      <c r="D11" s="33">
        <v>1</v>
      </c>
      <c r="E11" s="33">
        <v>1</v>
      </c>
      <c r="F11" s="33">
        <v>0</v>
      </c>
      <c r="G11" s="33">
        <v>0</v>
      </c>
      <c r="H11" s="34">
        <v>0</v>
      </c>
      <c r="I11" s="34">
        <v>0</v>
      </c>
      <c r="J11" s="34">
        <v>0</v>
      </c>
      <c r="K11" s="34">
        <v>0</v>
      </c>
      <c r="L11" s="34">
        <v>0</v>
      </c>
      <c r="M11" s="33">
        <v>0</v>
      </c>
      <c r="N11" s="33">
        <v>0</v>
      </c>
      <c r="O11" s="33">
        <v>0</v>
      </c>
      <c r="P11" s="33">
        <v>1</v>
      </c>
      <c r="Q11" s="33">
        <v>1</v>
      </c>
      <c r="R11" s="33">
        <v>1</v>
      </c>
      <c r="S11" s="33">
        <v>1</v>
      </c>
      <c r="T11" s="33">
        <v>2</v>
      </c>
      <c r="U11" s="33">
        <v>0</v>
      </c>
      <c r="V11" s="33">
        <v>2</v>
      </c>
      <c r="W11" s="33">
        <v>2</v>
      </c>
      <c r="X11" s="33">
        <v>0</v>
      </c>
      <c r="Y11" s="33">
        <v>0</v>
      </c>
      <c r="Z11" s="33">
        <v>0</v>
      </c>
      <c r="AA11" s="33">
        <v>1</v>
      </c>
      <c r="AB11" s="33">
        <v>2</v>
      </c>
      <c r="AC11" s="33">
        <v>3</v>
      </c>
      <c r="AD11" s="33">
        <v>0</v>
      </c>
      <c r="AE11" s="33">
        <v>0</v>
      </c>
      <c r="AF11" s="33">
        <v>0</v>
      </c>
      <c r="AG11" s="33">
        <v>2</v>
      </c>
      <c r="AH11" s="33">
        <v>7</v>
      </c>
      <c r="AI11" s="33">
        <v>9</v>
      </c>
    </row>
    <row r="12" spans="1:35" s="17" customFormat="1" ht="12.75" customHeight="1">
      <c r="A12" s="21"/>
      <c r="B12" s="21"/>
      <c r="C12" s="35"/>
      <c r="D12" s="35"/>
      <c r="E12" s="35"/>
      <c r="F12" s="32"/>
      <c r="G12" s="32"/>
      <c r="H12" s="32"/>
      <c r="I12" s="35"/>
      <c r="J12" s="35"/>
      <c r="K12" s="35"/>
      <c r="L12" s="32"/>
      <c r="M12" s="32"/>
      <c r="N12" s="32"/>
      <c r="O12" s="35"/>
      <c r="P12" s="35"/>
      <c r="Q12" s="35"/>
      <c r="R12" s="36"/>
      <c r="S12" s="36"/>
      <c r="T12" s="36"/>
      <c r="U12" s="35"/>
      <c r="V12" s="35"/>
      <c r="W12" s="35"/>
      <c r="X12" s="32"/>
      <c r="Y12" s="32"/>
      <c r="Z12" s="32"/>
      <c r="AA12" s="35"/>
      <c r="AB12" s="35"/>
      <c r="AC12" s="35"/>
      <c r="AD12" s="32"/>
      <c r="AE12" s="32"/>
      <c r="AF12" s="32"/>
      <c r="AG12" s="35"/>
      <c r="AH12" s="35"/>
      <c r="AI12" s="35"/>
    </row>
    <row r="13" spans="1:35" s="17" customFormat="1" ht="12.75" customHeight="1">
      <c r="A13" s="21" t="s">
        <v>16</v>
      </c>
      <c r="B13" s="20" t="s">
        <v>17</v>
      </c>
      <c r="C13" s="30">
        <v>9</v>
      </c>
      <c r="D13" s="30">
        <v>9</v>
      </c>
      <c r="E13" s="35">
        <v>18</v>
      </c>
      <c r="F13" s="31">
        <v>0</v>
      </c>
      <c r="G13" s="31">
        <v>0</v>
      </c>
      <c r="H13" s="32">
        <v>0</v>
      </c>
      <c r="I13" s="30">
        <v>1</v>
      </c>
      <c r="J13" s="30">
        <v>0</v>
      </c>
      <c r="K13" s="35">
        <v>1</v>
      </c>
      <c r="L13" s="31">
        <v>0</v>
      </c>
      <c r="M13" s="31">
        <v>0</v>
      </c>
      <c r="N13" s="32">
        <v>0</v>
      </c>
      <c r="O13" s="30">
        <v>1</v>
      </c>
      <c r="P13" s="30">
        <v>1</v>
      </c>
      <c r="Q13" s="35">
        <v>2</v>
      </c>
      <c r="R13" s="40">
        <v>1</v>
      </c>
      <c r="S13" s="40">
        <v>0</v>
      </c>
      <c r="T13" s="36">
        <v>1</v>
      </c>
      <c r="U13" s="30">
        <v>8</v>
      </c>
      <c r="V13" s="30">
        <v>10</v>
      </c>
      <c r="W13" s="35">
        <v>18</v>
      </c>
      <c r="X13" s="31">
        <v>0</v>
      </c>
      <c r="Y13" s="31">
        <v>0</v>
      </c>
      <c r="Z13" s="32">
        <v>0</v>
      </c>
      <c r="AA13" s="30">
        <v>9</v>
      </c>
      <c r="AB13" s="30">
        <v>9</v>
      </c>
      <c r="AC13" s="35">
        <v>18</v>
      </c>
      <c r="AD13" s="31">
        <v>1</v>
      </c>
      <c r="AE13" s="31">
        <v>3</v>
      </c>
      <c r="AF13" s="32">
        <v>4</v>
      </c>
      <c r="AG13" s="35">
        <v>30</v>
      </c>
      <c r="AH13" s="35">
        <v>32</v>
      </c>
      <c r="AI13" s="35">
        <v>62</v>
      </c>
    </row>
    <row r="14" spans="1:35" s="17" customFormat="1" ht="12.75" customHeight="1">
      <c r="A14" s="21"/>
      <c r="B14" s="20" t="s">
        <v>18</v>
      </c>
      <c r="C14" s="30">
        <v>5</v>
      </c>
      <c r="D14" s="30">
        <v>8</v>
      </c>
      <c r="E14" s="35">
        <v>13</v>
      </c>
      <c r="F14" s="31">
        <v>0</v>
      </c>
      <c r="G14" s="31">
        <v>0</v>
      </c>
      <c r="H14" s="32">
        <v>0</v>
      </c>
      <c r="I14" s="30">
        <v>1</v>
      </c>
      <c r="J14" s="30">
        <v>1</v>
      </c>
      <c r="K14" s="35">
        <v>2</v>
      </c>
      <c r="L14" s="31">
        <v>0</v>
      </c>
      <c r="M14" s="31">
        <v>1</v>
      </c>
      <c r="N14" s="32">
        <v>1</v>
      </c>
      <c r="O14" s="30">
        <v>0</v>
      </c>
      <c r="P14" s="30">
        <v>4</v>
      </c>
      <c r="Q14" s="35">
        <v>4</v>
      </c>
      <c r="R14" s="40">
        <v>0</v>
      </c>
      <c r="S14" s="40">
        <v>2</v>
      </c>
      <c r="T14" s="36">
        <v>2</v>
      </c>
      <c r="U14" s="30">
        <v>0</v>
      </c>
      <c r="V14" s="30">
        <v>13</v>
      </c>
      <c r="W14" s="35">
        <v>13</v>
      </c>
      <c r="X14" s="31">
        <v>0</v>
      </c>
      <c r="Y14" s="31">
        <v>0</v>
      </c>
      <c r="Z14" s="32">
        <v>0</v>
      </c>
      <c r="AA14" s="30">
        <v>10</v>
      </c>
      <c r="AB14" s="30">
        <v>6</v>
      </c>
      <c r="AC14" s="35">
        <v>16</v>
      </c>
      <c r="AD14" s="31">
        <v>0</v>
      </c>
      <c r="AE14" s="31">
        <v>1</v>
      </c>
      <c r="AF14" s="32">
        <v>1</v>
      </c>
      <c r="AG14" s="35">
        <v>16</v>
      </c>
      <c r="AH14" s="35">
        <v>36</v>
      </c>
      <c r="AI14" s="35">
        <v>52</v>
      </c>
    </row>
    <row r="15" spans="1:35" s="17" customFormat="1" ht="12.75" customHeight="1">
      <c r="A15" s="21"/>
      <c r="B15" s="20" t="s">
        <v>19</v>
      </c>
      <c r="C15" s="30">
        <v>2</v>
      </c>
      <c r="D15" s="30">
        <v>4</v>
      </c>
      <c r="E15" s="35">
        <v>6</v>
      </c>
      <c r="F15" s="31">
        <v>0</v>
      </c>
      <c r="G15" s="31">
        <v>0</v>
      </c>
      <c r="H15" s="32">
        <v>0</v>
      </c>
      <c r="I15" s="30">
        <v>0</v>
      </c>
      <c r="J15" s="30">
        <v>0</v>
      </c>
      <c r="K15" s="35">
        <v>0</v>
      </c>
      <c r="L15" s="31">
        <v>0</v>
      </c>
      <c r="M15" s="31">
        <v>0</v>
      </c>
      <c r="N15" s="32">
        <v>0</v>
      </c>
      <c r="O15" s="30">
        <v>0</v>
      </c>
      <c r="P15" s="30">
        <v>2</v>
      </c>
      <c r="Q15" s="35">
        <v>2</v>
      </c>
      <c r="R15" s="40">
        <v>1</v>
      </c>
      <c r="S15" s="40">
        <v>1</v>
      </c>
      <c r="T15" s="36">
        <v>2</v>
      </c>
      <c r="U15" s="30">
        <v>3</v>
      </c>
      <c r="V15" s="30">
        <v>15</v>
      </c>
      <c r="W15" s="35">
        <v>18</v>
      </c>
      <c r="X15" s="31">
        <v>0</v>
      </c>
      <c r="Y15" s="31">
        <v>0</v>
      </c>
      <c r="Z15" s="32">
        <v>0</v>
      </c>
      <c r="AA15" s="30">
        <v>6</v>
      </c>
      <c r="AB15" s="30">
        <v>2</v>
      </c>
      <c r="AC15" s="35">
        <v>8</v>
      </c>
      <c r="AD15" s="31">
        <v>0</v>
      </c>
      <c r="AE15" s="31">
        <v>2</v>
      </c>
      <c r="AF15" s="32">
        <v>2</v>
      </c>
      <c r="AG15" s="35">
        <v>12</v>
      </c>
      <c r="AH15" s="35">
        <v>26</v>
      </c>
      <c r="AI15" s="35">
        <v>38</v>
      </c>
    </row>
    <row r="16" spans="1:35" s="17" customFormat="1" ht="12.75" customHeight="1">
      <c r="A16" s="21"/>
      <c r="B16" s="20" t="s">
        <v>20</v>
      </c>
      <c r="C16" s="30">
        <v>0</v>
      </c>
      <c r="D16" s="30">
        <v>1</v>
      </c>
      <c r="E16" s="35">
        <v>1</v>
      </c>
      <c r="F16" s="31">
        <v>0</v>
      </c>
      <c r="G16" s="31">
        <v>0</v>
      </c>
      <c r="H16" s="32">
        <v>0</v>
      </c>
      <c r="I16" s="30">
        <v>5</v>
      </c>
      <c r="J16" s="30">
        <v>4</v>
      </c>
      <c r="K16" s="35">
        <v>9</v>
      </c>
      <c r="L16" s="31">
        <v>0</v>
      </c>
      <c r="M16" s="31">
        <v>0</v>
      </c>
      <c r="N16" s="32">
        <v>0</v>
      </c>
      <c r="O16" s="30">
        <v>2</v>
      </c>
      <c r="P16" s="30">
        <v>3</v>
      </c>
      <c r="Q16" s="35">
        <v>5</v>
      </c>
      <c r="R16" s="40">
        <v>1</v>
      </c>
      <c r="S16" s="40">
        <v>2</v>
      </c>
      <c r="T16" s="36">
        <v>3</v>
      </c>
      <c r="U16" s="30">
        <v>1</v>
      </c>
      <c r="V16" s="30">
        <v>1</v>
      </c>
      <c r="W16" s="35">
        <v>2</v>
      </c>
      <c r="X16" s="31">
        <v>0</v>
      </c>
      <c r="Y16" s="31">
        <v>0</v>
      </c>
      <c r="Z16" s="32">
        <v>0</v>
      </c>
      <c r="AA16" s="30">
        <v>12</v>
      </c>
      <c r="AB16" s="30">
        <v>18</v>
      </c>
      <c r="AC16" s="35">
        <v>30</v>
      </c>
      <c r="AD16" s="31">
        <v>2</v>
      </c>
      <c r="AE16" s="31">
        <v>2</v>
      </c>
      <c r="AF16" s="32">
        <v>4</v>
      </c>
      <c r="AG16" s="35">
        <v>23</v>
      </c>
      <c r="AH16" s="35">
        <v>31</v>
      </c>
      <c r="AI16" s="35">
        <v>54</v>
      </c>
    </row>
    <row r="17" spans="1:35" s="17" customFormat="1" ht="12.75" customHeight="1">
      <c r="A17" s="21"/>
      <c r="B17" s="20" t="s">
        <v>21</v>
      </c>
      <c r="C17" s="30">
        <v>1</v>
      </c>
      <c r="D17" s="30">
        <v>1</v>
      </c>
      <c r="E17" s="35">
        <v>2</v>
      </c>
      <c r="F17" s="31">
        <v>0</v>
      </c>
      <c r="G17" s="31">
        <v>0</v>
      </c>
      <c r="H17" s="32">
        <v>0</v>
      </c>
      <c r="I17" s="30">
        <v>0</v>
      </c>
      <c r="J17" s="30">
        <v>1</v>
      </c>
      <c r="K17" s="35">
        <v>1</v>
      </c>
      <c r="L17" s="31">
        <v>0</v>
      </c>
      <c r="M17" s="31">
        <v>0</v>
      </c>
      <c r="N17" s="32">
        <v>0</v>
      </c>
      <c r="O17" s="30">
        <v>4</v>
      </c>
      <c r="P17" s="30">
        <v>1</v>
      </c>
      <c r="Q17" s="35">
        <v>5</v>
      </c>
      <c r="R17" s="40">
        <v>1</v>
      </c>
      <c r="S17" s="40">
        <v>0</v>
      </c>
      <c r="T17" s="36">
        <v>1</v>
      </c>
      <c r="U17" s="30">
        <v>1</v>
      </c>
      <c r="V17" s="30">
        <v>3</v>
      </c>
      <c r="W17" s="35">
        <v>4</v>
      </c>
      <c r="X17" s="31">
        <v>0</v>
      </c>
      <c r="Y17" s="31">
        <v>0</v>
      </c>
      <c r="Z17" s="32">
        <v>0</v>
      </c>
      <c r="AA17" s="30">
        <v>8</v>
      </c>
      <c r="AB17" s="30">
        <v>12</v>
      </c>
      <c r="AC17" s="35">
        <v>20</v>
      </c>
      <c r="AD17" s="31">
        <v>1</v>
      </c>
      <c r="AE17" s="31">
        <v>2</v>
      </c>
      <c r="AF17" s="32">
        <v>3</v>
      </c>
      <c r="AG17" s="35">
        <v>16</v>
      </c>
      <c r="AH17" s="35">
        <v>20</v>
      </c>
      <c r="AI17" s="35">
        <v>36</v>
      </c>
    </row>
    <row r="18" spans="1:35" s="17" customFormat="1" ht="12.75" customHeight="1">
      <c r="A18" s="21"/>
      <c r="B18" s="21" t="s">
        <v>15</v>
      </c>
      <c r="C18" s="33">
        <v>17</v>
      </c>
      <c r="D18" s="33">
        <v>23</v>
      </c>
      <c r="E18" s="33">
        <v>40</v>
      </c>
      <c r="F18" s="33">
        <v>0</v>
      </c>
      <c r="G18" s="33">
        <v>0</v>
      </c>
      <c r="H18" s="33">
        <v>0</v>
      </c>
      <c r="I18" s="34">
        <v>7</v>
      </c>
      <c r="J18" s="34">
        <v>6</v>
      </c>
      <c r="K18" s="34">
        <v>13</v>
      </c>
      <c r="L18" s="33">
        <v>0</v>
      </c>
      <c r="M18" s="33">
        <v>1</v>
      </c>
      <c r="N18" s="33">
        <v>1</v>
      </c>
      <c r="O18" s="33">
        <v>7</v>
      </c>
      <c r="P18" s="33">
        <v>11</v>
      </c>
      <c r="Q18" s="33">
        <v>18</v>
      </c>
      <c r="R18" s="33">
        <v>4</v>
      </c>
      <c r="S18" s="33">
        <v>5</v>
      </c>
      <c r="T18" s="33">
        <v>9</v>
      </c>
      <c r="U18" s="33">
        <v>13</v>
      </c>
      <c r="V18" s="33">
        <v>42</v>
      </c>
      <c r="W18" s="33">
        <v>55</v>
      </c>
      <c r="X18" s="33">
        <v>0</v>
      </c>
      <c r="Y18" s="33">
        <v>0</v>
      </c>
      <c r="Z18" s="33">
        <v>0</v>
      </c>
      <c r="AA18" s="33">
        <v>45</v>
      </c>
      <c r="AB18" s="33">
        <v>47</v>
      </c>
      <c r="AC18" s="33">
        <v>92</v>
      </c>
      <c r="AD18" s="33">
        <v>4</v>
      </c>
      <c r="AE18" s="33">
        <v>10</v>
      </c>
      <c r="AF18" s="33">
        <v>14</v>
      </c>
      <c r="AG18" s="33">
        <v>97</v>
      </c>
      <c r="AH18" s="33">
        <v>145</v>
      </c>
      <c r="AI18" s="33">
        <v>242</v>
      </c>
    </row>
    <row r="19" spans="1:35" s="17" customFormat="1" ht="12.75" customHeight="1">
      <c r="A19" s="21"/>
      <c r="B19" s="21"/>
      <c r="C19" s="35"/>
      <c r="D19" s="35"/>
      <c r="E19" s="35"/>
      <c r="F19" s="32"/>
      <c r="G19" s="32"/>
      <c r="H19" s="32"/>
      <c r="I19" s="35"/>
      <c r="J19" s="35"/>
      <c r="K19" s="35"/>
      <c r="L19" s="32"/>
      <c r="M19" s="32"/>
      <c r="N19" s="32"/>
      <c r="O19" s="35"/>
      <c r="P19" s="35"/>
      <c r="Q19" s="35"/>
      <c r="R19" s="36"/>
      <c r="S19" s="36"/>
      <c r="T19" s="36"/>
      <c r="U19" s="35"/>
      <c r="V19" s="35"/>
      <c r="W19" s="35"/>
      <c r="X19" s="32"/>
      <c r="Y19" s="32"/>
      <c r="Z19" s="32"/>
      <c r="AA19" s="35"/>
      <c r="AB19" s="35"/>
      <c r="AC19" s="35"/>
      <c r="AD19" s="32"/>
      <c r="AE19" s="32"/>
      <c r="AF19" s="32"/>
      <c r="AG19" s="35"/>
      <c r="AH19" s="35"/>
      <c r="AI19" s="35"/>
    </row>
    <row r="20" spans="1:35" s="17" customFormat="1" ht="12.75" customHeight="1">
      <c r="A20" s="21" t="s">
        <v>22</v>
      </c>
      <c r="B20" s="20" t="s">
        <v>23</v>
      </c>
      <c r="C20" s="33">
        <v>29</v>
      </c>
      <c r="D20" s="33">
        <v>34</v>
      </c>
      <c r="E20" s="33">
        <v>63</v>
      </c>
      <c r="F20" s="33">
        <v>0</v>
      </c>
      <c r="G20" s="33">
        <v>0</v>
      </c>
      <c r="H20" s="33">
        <v>0</v>
      </c>
      <c r="I20" s="34">
        <v>14</v>
      </c>
      <c r="J20" s="34">
        <v>7</v>
      </c>
      <c r="K20" s="34">
        <v>21</v>
      </c>
      <c r="L20" s="33">
        <v>8</v>
      </c>
      <c r="M20" s="33">
        <v>1</v>
      </c>
      <c r="N20" s="33">
        <v>9</v>
      </c>
      <c r="O20" s="33">
        <v>35</v>
      </c>
      <c r="P20" s="33">
        <v>25</v>
      </c>
      <c r="Q20" s="33">
        <v>60</v>
      </c>
      <c r="R20" s="33">
        <v>7</v>
      </c>
      <c r="S20" s="33">
        <v>5</v>
      </c>
      <c r="T20" s="33">
        <v>12</v>
      </c>
      <c r="U20" s="33">
        <v>67</v>
      </c>
      <c r="V20" s="33">
        <v>60</v>
      </c>
      <c r="W20" s="33">
        <v>127</v>
      </c>
      <c r="X20" s="33">
        <v>0</v>
      </c>
      <c r="Y20" s="33">
        <v>0</v>
      </c>
      <c r="Z20" s="33">
        <v>0</v>
      </c>
      <c r="AA20" s="33">
        <v>72</v>
      </c>
      <c r="AB20" s="33">
        <v>44</v>
      </c>
      <c r="AC20" s="33">
        <v>116</v>
      </c>
      <c r="AD20" s="33">
        <v>14</v>
      </c>
      <c r="AE20" s="33">
        <v>9</v>
      </c>
      <c r="AF20" s="33">
        <v>23</v>
      </c>
      <c r="AG20" s="33">
        <v>246</v>
      </c>
      <c r="AH20" s="33">
        <v>185</v>
      </c>
      <c r="AI20" s="33">
        <v>431</v>
      </c>
    </row>
    <row r="21" spans="1:35" s="17" customFormat="1" ht="12.75" customHeight="1">
      <c r="A21" s="21"/>
      <c r="B21" s="20"/>
      <c r="C21" s="30"/>
      <c r="D21" s="30"/>
      <c r="E21" s="35"/>
      <c r="F21" s="31"/>
      <c r="G21" s="31"/>
      <c r="H21" s="32"/>
      <c r="I21" s="30"/>
      <c r="J21" s="30"/>
      <c r="K21" s="35"/>
      <c r="L21" s="31"/>
      <c r="M21" s="31"/>
      <c r="N21" s="32"/>
      <c r="O21" s="30"/>
      <c r="P21" s="30"/>
      <c r="Q21" s="35"/>
      <c r="R21" s="40"/>
      <c r="S21" s="40"/>
      <c r="T21" s="36"/>
      <c r="U21" s="30"/>
      <c r="V21" s="30"/>
      <c r="W21" s="35"/>
      <c r="X21" s="31"/>
      <c r="Y21" s="31"/>
      <c r="Z21" s="32"/>
      <c r="AA21" s="30"/>
      <c r="AB21" s="30"/>
      <c r="AC21" s="35"/>
      <c r="AD21" s="32"/>
      <c r="AE21" s="32"/>
      <c r="AF21" s="32"/>
      <c r="AG21" s="30"/>
      <c r="AH21" s="30"/>
      <c r="AI21" s="35"/>
    </row>
    <row r="22" spans="1:35" s="17" customFormat="1" ht="12.75" customHeight="1">
      <c r="A22" s="21" t="s">
        <v>24</v>
      </c>
      <c r="B22" s="20" t="s">
        <v>45</v>
      </c>
      <c r="C22" s="30">
        <v>2</v>
      </c>
      <c r="D22" s="30">
        <v>2</v>
      </c>
      <c r="E22" s="35">
        <v>4</v>
      </c>
      <c r="F22" s="31">
        <v>0</v>
      </c>
      <c r="G22" s="31">
        <v>0</v>
      </c>
      <c r="H22" s="32">
        <v>0</v>
      </c>
      <c r="I22" s="30">
        <v>1</v>
      </c>
      <c r="J22" s="30">
        <v>2</v>
      </c>
      <c r="K22" s="35">
        <v>3</v>
      </c>
      <c r="L22" s="31">
        <v>1</v>
      </c>
      <c r="M22" s="31">
        <v>1</v>
      </c>
      <c r="N22" s="32">
        <v>2</v>
      </c>
      <c r="O22" s="30">
        <v>4</v>
      </c>
      <c r="P22" s="30">
        <v>1</v>
      </c>
      <c r="Q22" s="35">
        <v>5</v>
      </c>
      <c r="R22" s="40">
        <v>0</v>
      </c>
      <c r="S22" s="40">
        <v>0</v>
      </c>
      <c r="T22" s="36">
        <v>0</v>
      </c>
      <c r="U22" s="30">
        <v>9</v>
      </c>
      <c r="V22" s="30">
        <v>9</v>
      </c>
      <c r="W22" s="35">
        <v>18</v>
      </c>
      <c r="X22" s="31">
        <v>0</v>
      </c>
      <c r="Y22" s="31">
        <v>0</v>
      </c>
      <c r="Z22" s="32">
        <v>0</v>
      </c>
      <c r="AA22" s="30">
        <v>7</v>
      </c>
      <c r="AB22" s="30">
        <v>3</v>
      </c>
      <c r="AC22" s="35">
        <v>10</v>
      </c>
      <c r="AD22" s="31">
        <v>5</v>
      </c>
      <c r="AE22" s="31">
        <v>3</v>
      </c>
      <c r="AF22" s="32">
        <v>8</v>
      </c>
      <c r="AG22" s="35">
        <v>29</v>
      </c>
      <c r="AH22" s="35">
        <v>21</v>
      </c>
      <c r="AI22" s="35">
        <v>50</v>
      </c>
    </row>
    <row r="23" spans="1:35" s="17" customFormat="1" ht="12.75" customHeight="1">
      <c r="A23" s="21"/>
      <c r="B23" s="20" t="s">
        <v>23</v>
      </c>
      <c r="C23" s="30">
        <v>20</v>
      </c>
      <c r="D23" s="30">
        <v>32</v>
      </c>
      <c r="E23" s="35">
        <v>52</v>
      </c>
      <c r="F23" s="31">
        <v>0</v>
      </c>
      <c r="G23" s="31">
        <v>0</v>
      </c>
      <c r="H23" s="32">
        <v>0</v>
      </c>
      <c r="I23" s="30">
        <v>2</v>
      </c>
      <c r="J23" s="30">
        <v>7</v>
      </c>
      <c r="K23" s="35">
        <v>9</v>
      </c>
      <c r="L23" s="31">
        <v>3</v>
      </c>
      <c r="M23" s="31">
        <v>5</v>
      </c>
      <c r="N23" s="32">
        <v>8</v>
      </c>
      <c r="O23" s="30">
        <v>5</v>
      </c>
      <c r="P23" s="30">
        <v>6</v>
      </c>
      <c r="Q23" s="35">
        <v>11</v>
      </c>
      <c r="R23" s="40">
        <v>5</v>
      </c>
      <c r="S23" s="40">
        <v>5</v>
      </c>
      <c r="T23" s="36">
        <v>10</v>
      </c>
      <c r="U23" s="30">
        <v>41</v>
      </c>
      <c r="V23" s="30">
        <v>50</v>
      </c>
      <c r="W23" s="35">
        <v>91</v>
      </c>
      <c r="X23" s="31">
        <v>0</v>
      </c>
      <c r="Y23" s="31">
        <v>0</v>
      </c>
      <c r="Z23" s="32">
        <v>0</v>
      </c>
      <c r="AA23" s="30">
        <v>45</v>
      </c>
      <c r="AB23" s="30">
        <v>39</v>
      </c>
      <c r="AC23" s="35">
        <v>84</v>
      </c>
      <c r="AD23" s="31">
        <v>9</v>
      </c>
      <c r="AE23" s="31">
        <v>10</v>
      </c>
      <c r="AF23" s="32">
        <v>19</v>
      </c>
      <c r="AG23" s="35">
        <v>130</v>
      </c>
      <c r="AH23" s="35">
        <v>154</v>
      </c>
      <c r="AI23" s="35">
        <v>284</v>
      </c>
    </row>
    <row r="24" spans="1:35" s="17" customFormat="1" ht="12.75" customHeight="1">
      <c r="A24" s="21"/>
      <c r="B24" s="21" t="s">
        <v>15</v>
      </c>
      <c r="C24" s="33">
        <v>22</v>
      </c>
      <c r="D24" s="33">
        <v>34</v>
      </c>
      <c r="E24" s="33">
        <v>56</v>
      </c>
      <c r="F24" s="33">
        <v>0</v>
      </c>
      <c r="G24" s="33">
        <v>0</v>
      </c>
      <c r="H24" s="33">
        <v>0</v>
      </c>
      <c r="I24" s="34">
        <v>3</v>
      </c>
      <c r="J24" s="34">
        <v>9</v>
      </c>
      <c r="K24" s="34">
        <v>12</v>
      </c>
      <c r="L24" s="33">
        <v>4</v>
      </c>
      <c r="M24" s="33">
        <v>6</v>
      </c>
      <c r="N24" s="33">
        <v>10</v>
      </c>
      <c r="O24" s="33">
        <v>9</v>
      </c>
      <c r="P24" s="33">
        <v>7</v>
      </c>
      <c r="Q24" s="33">
        <v>16</v>
      </c>
      <c r="R24" s="33">
        <v>5</v>
      </c>
      <c r="S24" s="33">
        <v>5</v>
      </c>
      <c r="T24" s="33">
        <v>10</v>
      </c>
      <c r="U24" s="33">
        <v>50</v>
      </c>
      <c r="V24" s="33">
        <v>59</v>
      </c>
      <c r="W24" s="33">
        <v>109</v>
      </c>
      <c r="X24" s="33">
        <v>0</v>
      </c>
      <c r="Y24" s="33">
        <v>0</v>
      </c>
      <c r="Z24" s="33">
        <v>0</v>
      </c>
      <c r="AA24" s="33">
        <v>52</v>
      </c>
      <c r="AB24" s="33">
        <v>42</v>
      </c>
      <c r="AC24" s="33">
        <v>94</v>
      </c>
      <c r="AD24" s="33">
        <v>14</v>
      </c>
      <c r="AE24" s="33">
        <v>13</v>
      </c>
      <c r="AF24" s="33">
        <v>27</v>
      </c>
      <c r="AG24" s="33">
        <v>159</v>
      </c>
      <c r="AH24" s="33">
        <v>175</v>
      </c>
      <c r="AI24" s="33">
        <v>334</v>
      </c>
    </row>
    <row r="25" spans="1:35" s="17" customFormat="1" ht="12.75" customHeight="1">
      <c r="A25" s="21"/>
      <c r="B25" s="21"/>
      <c r="C25" s="35"/>
      <c r="D25" s="35"/>
      <c r="E25" s="35"/>
      <c r="F25" s="32"/>
      <c r="G25" s="32"/>
      <c r="H25" s="32"/>
      <c r="I25" s="35"/>
      <c r="J25" s="35"/>
      <c r="K25" s="35"/>
      <c r="L25" s="32"/>
      <c r="M25" s="32"/>
      <c r="N25" s="32"/>
      <c r="O25" s="35"/>
      <c r="P25" s="35"/>
      <c r="Q25" s="35"/>
      <c r="R25" s="36"/>
      <c r="S25" s="36"/>
      <c r="T25" s="36"/>
      <c r="U25" s="35"/>
      <c r="V25" s="35"/>
      <c r="W25" s="35"/>
      <c r="X25" s="32"/>
      <c r="Y25" s="32"/>
      <c r="Z25" s="32"/>
      <c r="AA25" s="35"/>
      <c r="AB25" s="35"/>
      <c r="AC25" s="35"/>
      <c r="AD25" s="32"/>
      <c r="AE25" s="32"/>
      <c r="AF25" s="59"/>
      <c r="AG25" s="35"/>
      <c r="AH25" s="35"/>
      <c r="AI25" s="35"/>
    </row>
    <row r="26" spans="1:35" s="17" customFormat="1" ht="12.75" customHeight="1">
      <c r="A26" s="21" t="s">
        <v>25</v>
      </c>
      <c r="B26" s="20" t="s">
        <v>23</v>
      </c>
      <c r="C26" s="33">
        <v>23</v>
      </c>
      <c r="D26" s="33">
        <v>19</v>
      </c>
      <c r="E26" s="33">
        <v>42</v>
      </c>
      <c r="F26" s="33">
        <v>0</v>
      </c>
      <c r="G26" s="33">
        <v>0</v>
      </c>
      <c r="H26" s="33">
        <v>0</v>
      </c>
      <c r="I26" s="34">
        <v>4</v>
      </c>
      <c r="J26" s="34">
        <v>3</v>
      </c>
      <c r="K26" s="34">
        <v>7</v>
      </c>
      <c r="L26" s="33">
        <v>6</v>
      </c>
      <c r="M26" s="33">
        <v>0</v>
      </c>
      <c r="N26" s="33">
        <v>6</v>
      </c>
      <c r="O26" s="33">
        <v>14</v>
      </c>
      <c r="P26" s="33">
        <v>9</v>
      </c>
      <c r="Q26" s="33">
        <v>23</v>
      </c>
      <c r="R26" s="33">
        <v>2</v>
      </c>
      <c r="S26" s="33">
        <v>4</v>
      </c>
      <c r="T26" s="33">
        <v>6</v>
      </c>
      <c r="U26" s="33">
        <v>31</v>
      </c>
      <c r="V26" s="33">
        <v>40</v>
      </c>
      <c r="W26" s="33">
        <v>71</v>
      </c>
      <c r="X26" s="33">
        <v>0</v>
      </c>
      <c r="Y26" s="33">
        <v>0</v>
      </c>
      <c r="Z26" s="33">
        <v>0</v>
      </c>
      <c r="AA26" s="33">
        <v>31</v>
      </c>
      <c r="AB26" s="33">
        <v>39</v>
      </c>
      <c r="AC26" s="33">
        <v>70</v>
      </c>
      <c r="AD26" s="33">
        <v>9</v>
      </c>
      <c r="AE26" s="33">
        <v>5</v>
      </c>
      <c r="AF26" s="33">
        <v>14</v>
      </c>
      <c r="AG26" s="33">
        <v>120</v>
      </c>
      <c r="AH26" s="33">
        <v>119</v>
      </c>
      <c r="AI26" s="33">
        <v>239</v>
      </c>
    </row>
    <row r="27" spans="1:35" s="17" customFormat="1" ht="12.75" customHeight="1">
      <c r="A27" s="21"/>
      <c r="B27" s="21"/>
      <c r="C27" s="35"/>
      <c r="D27" s="35"/>
      <c r="E27" s="35"/>
      <c r="F27" s="32"/>
      <c r="G27" s="32"/>
      <c r="H27" s="32"/>
      <c r="I27" s="35"/>
      <c r="J27" s="35"/>
      <c r="K27" s="35"/>
      <c r="L27" s="32"/>
      <c r="M27" s="32"/>
      <c r="N27" s="32"/>
      <c r="O27" s="35"/>
      <c r="P27" s="35"/>
      <c r="Q27" s="35"/>
      <c r="R27" s="36"/>
      <c r="S27" s="36"/>
      <c r="T27" s="36"/>
      <c r="U27" s="35"/>
      <c r="V27" s="35"/>
      <c r="W27" s="35"/>
      <c r="X27" s="32"/>
      <c r="Y27" s="32"/>
      <c r="Z27" s="32"/>
      <c r="AA27" s="35"/>
      <c r="AB27" s="35"/>
      <c r="AC27" s="35"/>
      <c r="AD27" s="32"/>
      <c r="AE27" s="32"/>
      <c r="AF27" s="59"/>
      <c r="AG27" s="35"/>
      <c r="AH27" s="35"/>
      <c r="AI27" s="35"/>
    </row>
    <row r="28" spans="1:35" s="17" customFormat="1" ht="12.75" customHeight="1">
      <c r="A28" s="21" t="s">
        <v>26</v>
      </c>
      <c r="B28" s="20" t="s">
        <v>172</v>
      </c>
      <c r="C28" s="33">
        <v>21</v>
      </c>
      <c r="D28" s="33">
        <v>18</v>
      </c>
      <c r="E28" s="33">
        <v>39</v>
      </c>
      <c r="F28" s="33">
        <v>0</v>
      </c>
      <c r="G28" s="33">
        <v>0</v>
      </c>
      <c r="H28" s="33">
        <v>0</v>
      </c>
      <c r="I28" s="34">
        <v>5</v>
      </c>
      <c r="J28" s="34">
        <v>0</v>
      </c>
      <c r="K28" s="34">
        <v>5</v>
      </c>
      <c r="L28" s="33">
        <v>2</v>
      </c>
      <c r="M28" s="33">
        <v>0</v>
      </c>
      <c r="N28" s="33">
        <v>2</v>
      </c>
      <c r="O28" s="33">
        <v>11</v>
      </c>
      <c r="P28" s="33">
        <v>3</v>
      </c>
      <c r="Q28" s="33">
        <v>14</v>
      </c>
      <c r="R28" s="33">
        <v>2</v>
      </c>
      <c r="S28" s="33">
        <v>1</v>
      </c>
      <c r="T28" s="33">
        <v>3</v>
      </c>
      <c r="U28" s="33">
        <v>32</v>
      </c>
      <c r="V28" s="33">
        <v>55</v>
      </c>
      <c r="W28" s="33">
        <v>87</v>
      </c>
      <c r="X28" s="33">
        <v>0</v>
      </c>
      <c r="Y28" s="33">
        <v>0</v>
      </c>
      <c r="Z28" s="33">
        <v>0</v>
      </c>
      <c r="AA28" s="33">
        <v>18</v>
      </c>
      <c r="AB28" s="33">
        <v>14</v>
      </c>
      <c r="AC28" s="33">
        <v>32</v>
      </c>
      <c r="AD28" s="33">
        <v>12</v>
      </c>
      <c r="AE28" s="33">
        <v>11</v>
      </c>
      <c r="AF28" s="33">
        <v>23</v>
      </c>
      <c r="AG28" s="33">
        <v>103</v>
      </c>
      <c r="AH28" s="33">
        <v>102</v>
      </c>
      <c r="AI28" s="33">
        <v>205</v>
      </c>
    </row>
    <row r="29" spans="1:35" s="17" customFormat="1" ht="12.75" customHeight="1">
      <c r="A29" s="21"/>
      <c r="B29" s="20"/>
      <c r="C29" s="30"/>
      <c r="D29" s="30"/>
      <c r="E29" s="35"/>
      <c r="F29" s="31"/>
      <c r="G29" s="31"/>
      <c r="H29" s="32"/>
      <c r="I29" s="30"/>
      <c r="J29" s="30"/>
      <c r="K29" s="35"/>
      <c r="L29" s="31"/>
      <c r="M29" s="31"/>
      <c r="N29" s="32"/>
      <c r="O29" s="30"/>
      <c r="P29" s="30"/>
      <c r="Q29" s="35"/>
      <c r="R29" s="40"/>
      <c r="S29" s="40"/>
      <c r="T29" s="36"/>
      <c r="U29" s="30"/>
      <c r="V29" s="30"/>
      <c r="W29" s="35"/>
      <c r="X29" s="31"/>
      <c r="Y29" s="31"/>
      <c r="Z29" s="32"/>
      <c r="AA29" s="30"/>
      <c r="AB29" s="30"/>
      <c r="AC29" s="35"/>
      <c r="AD29" s="32"/>
      <c r="AE29" s="32"/>
      <c r="AF29" s="59"/>
      <c r="AG29" s="30"/>
      <c r="AH29" s="30"/>
      <c r="AI29" s="35"/>
    </row>
    <row r="30" spans="1:35" s="17" customFormat="1" ht="12.75" customHeight="1">
      <c r="A30" s="21" t="s">
        <v>28</v>
      </c>
      <c r="B30" s="20" t="s">
        <v>62</v>
      </c>
      <c r="C30" s="33">
        <v>1</v>
      </c>
      <c r="D30" s="33">
        <v>6</v>
      </c>
      <c r="E30" s="33">
        <v>7</v>
      </c>
      <c r="F30" s="33">
        <v>0</v>
      </c>
      <c r="G30" s="33">
        <v>0</v>
      </c>
      <c r="H30" s="33">
        <v>0</v>
      </c>
      <c r="I30" s="34">
        <v>0</v>
      </c>
      <c r="J30" s="34">
        <v>0</v>
      </c>
      <c r="K30" s="34">
        <v>0</v>
      </c>
      <c r="L30" s="33">
        <v>0</v>
      </c>
      <c r="M30" s="33">
        <v>0</v>
      </c>
      <c r="N30" s="33">
        <v>0</v>
      </c>
      <c r="O30" s="33">
        <v>1</v>
      </c>
      <c r="P30" s="33">
        <v>4</v>
      </c>
      <c r="Q30" s="33">
        <v>5</v>
      </c>
      <c r="R30" s="33">
        <v>1</v>
      </c>
      <c r="S30" s="33">
        <v>3</v>
      </c>
      <c r="T30" s="33">
        <v>4</v>
      </c>
      <c r="U30" s="33">
        <v>9</v>
      </c>
      <c r="V30" s="33">
        <v>12</v>
      </c>
      <c r="W30" s="33">
        <v>21</v>
      </c>
      <c r="X30" s="33">
        <v>0</v>
      </c>
      <c r="Y30" s="33">
        <v>0</v>
      </c>
      <c r="Z30" s="33">
        <v>0</v>
      </c>
      <c r="AA30" s="33">
        <v>10</v>
      </c>
      <c r="AB30" s="33">
        <v>10</v>
      </c>
      <c r="AC30" s="33">
        <v>20</v>
      </c>
      <c r="AD30" s="33">
        <v>2</v>
      </c>
      <c r="AE30" s="33">
        <v>1</v>
      </c>
      <c r="AF30" s="33">
        <v>3</v>
      </c>
      <c r="AG30" s="33">
        <v>24</v>
      </c>
      <c r="AH30" s="33">
        <v>36</v>
      </c>
      <c r="AI30" s="33">
        <v>60</v>
      </c>
    </row>
    <row r="31" spans="1:35" s="17" customFormat="1" ht="12.75" customHeight="1">
      <c r="A31" s="21"/>
      <c r="B31" s="20" t="s">
        <v>53</v>
      </c>
      <c r="C31" s="35"/>
      <c r="D31" s="35"/>
      <c r="E31" s="35"/>
      <c r="F31" s="36"/>
      <c r="G31" s="36"/>
      <c r="H31" s="36"/>
      <c r="I31" s="35"/>
      <c r="J31" s="35"/>
      <c r="K31" s="35"/>
      <c r="L31" s="36"/>
      <c r="M31" s="36"/>
      <c r="N31" s="36"/>
      <c r="O31" s="35"/>
      <c r="P31" s="35"/>
      <c r="Q31" s="35"/>
      <c r="R31" s="36"/>
      <c r="S31" s="36"/>
      <c r="T31" s="36"/>
      <c r="U31" s="35"/>
      <c r="V31" s="35"/>
      <c r="W31" s="35"/>
      <c r="X31" s="36"/>
      <c r="Y31" s="36"/>
      <c r="Z31" s="36"/>
      <c r="AA31" s="35"/>
      <c r="AB31" s="35"/>
      <c r="AC31" s="35"/>
      <c r="AD31" s="36"/>
      <c r="AE31" s="36"/>
      <c r="AF31" s="60"/>
      <c r="AG31" s="35"/>
      <c r="AH31" s="35"/>
      <c r="AI31" s="35"/>
    </row>
    <row r="32" spans="1:35" s="17" customFormat="1" ht="3.95" customHeight="1">
      <c r="A32" s="21"/>
      <c r="B32" s="21"/>
      <c r="C32" s="35"/>
      <c r="D32" s="35"/>
      <c r="E32" s="35"/>
      <c r="F32" s="32"/>
      <c r="G32" s="32"/>
      <c r="H32" s="32"/>
      <c r="I32" s="35"/>
      <c r="J32" s="35"/>
      <c r="K32" s="35"/>
      <c r="L32" s="32"/>
      <c r="M32" s="32"/>
      <c r="N32" s="32"/>
      <c r="O32" s="35"/>
      <c r="P32" s="35"/>
      <c r="Q32" s="35"/>
      <c r="R32" s="36"/>
      <c r="S32" s="36"/>
      <c r="T32" s="36"/>
      <c r="U32" s="35"/>
      <c r="V32" s="35"/>
      <c r="W32" s="35"/>
      <c r="X32" s="32"/>
      <c r="Y32" s="32"/>
      <c r="Z32" s="32"/>
      <c r="AA32" s="35"/>
      <c r="AB32" s="35"/>
      <c r="AC32" s="35"/>
      <c r="AD32" s="32"/>
      <c r="AE32" s="32"/>
      <c r="AF32" s="59"/>
      <c r="AG32" s="35"/>
      <c r="AH32" s="35"/>
      <c r="AI32" s="35"/>
    </row>
    <row r="33" spans="1:35" s="17" customFormat="1" ht="12.75" customHeight="1">
      <c r="A33" s="21" t="s">
        <v>29</v>
      </c>
      <c r="B33" s="20" t="s">
        <v>36</v>
      </c>
      <c r="C33" s="34">
        <v>10</v>
      </c>
      <c r="D33" s="34">
        <v>12</v>
      </c>
      <c r="E33" s="34">
        <v>22</v>
      </c>
      <c r="F33" s="33">
        <v>0</v>
      </c>
      <c r="G33" s="33">
        <v>0</v>
      </c>
      <c r="H33" s="33">
        <v>0</v>
      </c>
      <c r="I33" s="34">
        <v>1</v>
      </c>
      <c r="J33" s="34">
        <v>5</v>
      </c>
      <c r="K33" s="34">
        <v>6</v>
      </c>
      <c r="L33" s="33">
        <v>3</v>
      </c>
      <c r="M33" s="33">
        <v>4</v>
      </c>
      <c r="N33" s="33">
        <v>7</v>
      </c>
      <c r="O33" s="33">
        <v>8</v>
      </c>
      <c r="P33" s="33">
        <v>5</v>
      </c>
      <c r="Q33" s="33">
        <v>13</v>
      </c>
      <c r="R33" s="33">
        <v>0</v>
      </c>
      <c r="S33" s="33">
        <v>1</v>
      </c>
      <c r="T33" s="33">
        <v>1</v>
      </c>
      <c r="U33" s="33">
        <v>21</v>
      </c>
      <c r="V33" s="33">
        <v>43</v>
      </c>
      <c r="W33" s="33">
        <v>64</v>
      </c>
      <c r="X33" s="33">
        <v>0</v>
      </c>
      <c r="Y33" s="33">
        <v>0</v>
      </c>
      <c r="Z33" s="33">
        <v>0</v>
      </c>
      <c r="AA33" s="33">
        <v>23</v>
      </c>
      <c r="AB33" s="33">
        <v>13</v>
      </c>
      <c r="AC33" s="33">
        <v>36</v>
      </c>
      <c r="AD33" s="33">
        <v>2</v>
      </c>
      <c r="AE33" s="33">
        <v>5</v>
      </c>
      <c r="AF33" s="33">
        <v>7</v>
      </c>
      <c r="AG33" s="33">
        <v>68</v>
      </c>
      <c r="AH33" s="33">
        <v>88</v>
      </c>
      <c r="AI33" s="33">
        <v>156</v>
      </c>
    </row>
    <row r="34" spans="1:35" s="24" customFormat="1" ht="12.75" customHeight="1">
      <c r="A34" s="28"/>
      <c r="B34" s="26"/>
      <c r="C34" s="35"/>
      <c r="D34" s="35"/>
      <c r="E34" s="35"/>
      <c r="F34" s="36"/>
      <c r="G34" s="36"/>
      <c r="H34" s="36"/>
      <c r="I34" s="35"/>
      <c r="J34" s="35"/>
      <c r="K34" s="35"/>
      <c r="L34" s="36"/>
      <c r="M34" s="36"/>
      <c r="N34" s="36"/>
      <c r="O34" s="35"/>
      <c r="P34" s="35"/>
      <c r="Q34" s="35"/>
      <c r="R34" s="36"/>
      <c r="S34" s="36"/>
      <c r="T34" s="36"/>
      <c r="U34" s="35"/>
      <c r="V34" s="35"/>
      <c r="W34" s="35"/>
      <c r="X34" s="36"/>
      <c r="Y34" s="36"/>
      <c r="Z34" s="36"/>
      <c r="AA34" s="35"/>
      <c r="AB34" s="35"/>
      <c r="AC34" s="35"/>
      <c r="AD34" s="36"/>
      <c r="AE34" s="36"/>
      <c r="AF34" s="36"/>
      <c r="AG34" s="35"/>
      <c r="AH34" s="35"/>
      <c r="AI34" s="35"/>
    </row>
    <row r="35" spans="1:35" s="17" customFormat="1" ht="12.75" customHeight="1">
      <c r="A35" s="21" t="s">
        <v>31</v>
      </c>
      <c r="B35" s="21"/>
      <c r="C35" s="37">
        <v>123</v>
      </c>
      <c r="D35" s="37">
        <v>147</v>
      </c>
      <c r="E35" s="37">
        <v>270</v>
      </c>
      <c r="F35" s="37">
        <v>0</v>
      </c>
      <c r="G35" s="37">
        <v>0</v>
      </c>
      <c r="H35" s="37">
        <v>0</v>
      </c>
      <c r="I35" s="37">
        <v>34</v>
      </c>
      <c r="J35" s="37">
        <v>30</v>
      </c>
      <c r="K35" s="37">
        <v>64</v>
      </c>
      <c r="L35" s="37">
        <v>23</v>
      </c>
      <c r="M35" s="37">
        <v>12</v>
      </c>
      <c r="N35" s="37">
        <v>35</v>
      </c>
      <c r="O35" s="37">
        <v>85</v>
      </c>
      <c r="P35" s="37">
        <v>65</v>
      </c>
      <c r="Q35" s="37">
        <v>150</v>
      </c>
      <c r="R35" s="37">
        <v>22</v>
      </c>
      <c r="S35" s="37">
        <v>25</v>
      </c>
      <c r="T35" s="37">
        <v>47</v>
      </c>
      <c r="U35" s="37">
        <v>223</v>
      </c>
      <c r="V35" s="37">
        <v>313</v>
      </c>
      <c r="W35" s="37">
        <v>536</v>
      </c>
      <c r="X35" s="37">
        <v>0</v>
      </c>
      <c r="Y35" s="37">
        <v>0</v>
      </c>
      <c r="Z35" s="37">
        <v>0</v>
      </c>
      <c r="AA35" s="37">
        <v>252</v>
      </c>
      <c r="AB35" s="37">
        <v>211</v>
      </c>
      <c r="AC35" s="37">
        <v>463</v>
      </c>
      <c r="AD35" s="37">
        <v>57</v>
      </c>
      <c r="AE35" s="37">
        <v>54</v>
      </c>
      <c r="AF35" s="37">
        <v>111</v>
      </c>
      <c r="AG35" s="37">
        <v>819</v>
      </c>
      <c r="AH35" s="37">
        <v>857</v>
      </c>
      <c r="AI35" s="37">
        <v>1676</v>
      </c>
    </row>
  </sheetData>
  <pageMargins left="0.5" right="0.5" top="0.5" bottom="0.75" header="0.5" footer="0.5"/>
  <pageSetup scale="95" orientation="landscape" r:id="rId1"/>
  <headerFooter>
    <oddFooter>&amp;CInstitutional Research and Analysis / Official Admission and First-year Enrollment Fall Semester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D22" sqref="D22"/>
    </sheetView>
  </sheetViews>
  <sheetFormatPr defaultRowHeight="12.75" customHeight="1"/>
  <cols>
    <col min="1" max="1" width="6.5703125" style="1" customWidth="1"/>
    <col min="2" max="2" width="21.42578125" style="1" customWidth="1"/>
    <col min="3" max="4" width="5.7109375" style="1" customWidth="1"/>
    <col min="5" max="5" width="5.7109375" style="51" customWidth="1"/>
    <col min="6" max="7" width="5.7109375" style="1" customWidth="1"/>
    <col min="8" max="8" width="5.7109375" style="51" customWidth="1"/>
    <col min="9" max="10" width="5.7109375" style="1" customWidth="1"/>
    <col min="11" max="11" width="6.7109375" style="51" customWidth="1"/>
    <col min="12" max="13" width="5.7109375" style="1" customWidth="1"/>
    <col min="14" max="14" width="6.7109375" style="1" customWidth="1"/>
    <col min="15" max="16384" width="9.140625" style="1"/>
  </cols>
  <sheetData>
    <row r="1" spans="1:14" s="15" customFormat="1" ht="12.75" customHeight="1">
      <c r="A1" s="14" t="s">
        <v>164</v>
      </c>
      <c r="E1" s="14"/>
      <c r="H1" s="14"/>
      <c r="K1" s="14"/>
    </row>
    <row r="2" spans="1:14" s="15" customFormat="1" ht="12.75" customHeight="1">
      <c r="A2" s="14" t="s">
        <v>169</v>
      </c>
      <c r="E2" s="14"/>
      <c r="H2" s="14"/>
      <c r="K2" s="14"/>
    </row>
    <row r="4" spans="1:14" ht="12.75" customHeight="1">
      <c r="A4" s="16" t="s">
        <v>0</v>
      </c>
      <c r="B4" s="16"/>
      <c r="C4" s="41"/>
      <c r="D4" s="41" t="s">
        <v>1</v>
      </c>
      <c r="E4" s="41"/>
      <c r="F4" s="41"/>
      <c r="G4" s="41" t="s">
        <v>32</v>
      </c>
      <c r="H4" s="41"/>
      <c r="I4" s="41"/>
      <c r="J4" s="41" t="s">
        <v>54</v>
      </c>
      <c r="K4" s="41"/>
      <c r="L4" s="41"/>
      <c r="M4" s="41" t="s">
        <v>6</v>
      </c>
      <c r="N4" s="41"/>
    </row>
    <row r="5" spans="1:14" ht="12.75" customHeight="1">
      <c r="A5" s="3" t="s">
        <v>7</v>
      </c>
      <c r="B5" s="3" t="s">
        <v>8</v>
      </c>
      <c r="C5" s="61" t="s">
        <v>9</v>
      </c>
      <c r="D5" s="61" t="s">
        <v>10</v>
      </c>
      <c r="E5" s="61" t="s">
        <v>11</v>
      </c>
      <c r="F5" s="61" t="s">
        <v>9</v>
      </c>
      <c r="G5" s="61" t="s">
        <v>10</v>
      </c>
      <c r="H5" s="61" t="s">
        <v>11</v>
      </c>
      <c r="I5" s="61" t="s">
        <v>9</v>
      </c>
      <c r="J5" s="61" t="s">
        <v>10</v>
      </c>
      <c r="K5" s="61" t="s">
        <v>11</v>
      </c>
      <c r="L5" s="61" t="s">
        <v>9</v>
      </c>
      <c r="M5" s="61" t="s">
        <v>10</v>
      </c>
      <c r="N5" s="61" t="s">
        <v>11</v>
      </c>
    </row>
    <row r="6" spans="1:14" ht="12.75" customHeight="1">
      <c r="A6" s="4"/>
      <c r="B6" s="4"/>
      <c r="C6" s="10"/>
      <c r="D6" s="10"/>
      <c r="E6" s="10"/>
      <c r="F6" s="2"/>
      <c r="G6" s="2"/>
      <c r="H6" s="2"/>
      <c r="I6" s="10"/>
      <c r="J6" s="10"/>
      <c r="K6" s="10"/>
      <c r="L6" s="2"/>
      <c r="M6" s="2"/>
      <c r="N6" s="2"/>
    </row>
    <row r="7" spans="1:14" ht="12.75" customHeight="1">
      <c r="A7" s="3" t="s">
        <v>12</v>
      </c>
      <c r="B7" s="4" t="s">
        <v>33</v>
      </c>
      <c r="C7" s="62">
        <v>0</v>
      </c>
      <c r="D7" s="62">
        <v>1</v>
      </c>
      <c r="E7" s="66">
        <v>1</v>
      </c>
      <c r="F7" s="63">
        <v>0</v>
      </c>
      <c r="G7" s="63">
        <v>0</v>
      </c>
      <c r="H7" s="64">
        <v>0</v>
      </c>
      <c r="I7" s="62">
        <v>1</v>
      </c>
      <c r="J7" s="62">
        <v>1</v>
      </c>
      <c r="K7" s="66">
        <v>2</v>
      </c>
      <c r="L7" s="64">
        <v>1</v>
      </c>
      <c r="M7" s="64">
        <v>2</v>
      </c>
      <c r="N7" s="64">
        <v>3</v>
      </c>
    </row>
    <row r="8" spans="1:14" ht="12.75" customHeight="1">
      <c r="A8" s="3"/>
      <c r="B8" s="4" t="s">
        <v>13</v>
      </c>
      <c r="C8" s="62">
        <v>0</v>
      </c>
      <c r="D8" s="62">
        <v>0</v>
      </c>
      <c r="E8" s="66">
        <v>0</v>
      </c>
      <c r="F8" s="63">
        <v>0</v>
      </c>
      <c r="G8" s="63">
        <v>0</v>
      </c>
      <c r="H8" s="64">
        <v>0</v>
      </c>
      <c r="I8" s="62">
        <v>1</v>
      </c>
      <c r="J8" s="62">
        <v>3</v>
      </c>
      <c r="K8" s="66">
        <v>4</v>
      </c>
      <c r="L8" s="64">
        <v>1</v>
      </c>
      <c r="M8" s="64">
        <v>3</v>
      </c>
      <c r="N8" s="64">
        <v>4</v>
      </c>
    </row>
    <row r="9" spans="1:14" ht="12.75" customHeight="1">
      <c r="A9" s="3"/>
      <c r="B9" s="4" t="s">
        <v>14</v>
      </c>
      <c r="C9" s="62">
        <v>0</v>
      </c>
      <c r="D9" s="62">
        <v>0</v>
      </c>
      <c r="E9" s="66">
        <v>0</v>
      </c>
      <c r="F9" s="63">
        <v>0</v>
      </c>
      <c r="G9" s="63">
        <v>0</v>
      </c>
      <c r="H9" s="64">
        <v>0</v>
      </c>
      <c r="I9" s="62">
        <v>0</v>
      </c>
      <c r="J9" s="62">
        <v>2</v>
      </c>
      <c r="K9" s="66">
        <v>2</v>
      </c>
      <c r="L9" s="64">
        <v>0</v>
      </c>
      <c r="M9" s="64">
        <v>2</v>
      </c>
      <c r="N9" s="64">
        <v>2</v>
      </c>
    </row>
    <row r="10" spans="1:14" ht="12.75" customHeight="1">
      <c r="A10" s="3"/>
      <c r="B10" s="3" t="s">
        <v>15</v>
      </c>
      <c r="C10" s="65">
        <v>0</v>
      </c>
      <c r="D10" s="65">
        <v>1</v>
      </c>
      <c r="E10" s="65">
        <v>1</v>
      </c>
      <c r="F10" s="65">
        <v>0</v>
      </c>
      <c r="G10" s="65">
        <v>0</v>
      </c>
      <c r="H10" s="65">
        <v>0</v>
      </c>
      <c r="I10" s="65">
        <v>2</v>
      </c>
      <c r="J10" s="65">
        <v>6</v>
      </c>
      <c r="K10" s="65">
        <v>8</v>
      </c>
      <c r="L10" s="65">
        <v>2</v>
      </c>
      <c r="M10" s="65">
        <v>7</v>
      </c>
      <c r="N10" s="65">
        <v>9</v>
      </c>
    </row>
    <row r="11" spans="1:14" ht="12.75" customHeight="1">
      <c r="A11" s="3"/>
      <c r="B11" s="3"/>
      <c r="C11" s="66"/>
      <c r="D11" s="66"/>
      <c r="E11" s="66"/>
      <c r="F11" s="64"/>
      <c r="G11" s="64"/>
      <c r="H11" s="64"/>
      <c r="I11" s="66"/>
      <c r="J11" s="66"/>
      <c r="K11" s="66"/>
      <c r="L11" s="64"/>
      <c r="M11" s="64"/>
      <c r="N11" s="64"/>
    </row>
    <row r="12" spans="1:14" ht="12.75" customHeight="1">
      <c r="A12" s="3" t="s">
        <v>16</v>
      </c>
      <c r="B12" s="4" t="s">
        <v>17</v>
      </c>
      <c r="C12" s="62">
        <v>9</v>
      </c>
      <c r="D12" s="62">
        <v>9</v>
      </c>
      <c r="E12" s="66">
        <v>18</v>
      </c>
      <c r="F12" s="63">
        <v>3</v>
      </c>
      <c r="G12" s="63">
        <v>2</v>
      </c>
      <c r="H12" s="64">
        <v>5</v>
      </c>
      <c r="I12" s="62">
        <v>18</v>
      </c>
      <c r="J12" s="62">
        <v>21</v>
      </c>
      <c r="K12" s="66">
        <v>39</v>
      </c>
      <c r="L12" s="64">
        <v>30</v>
      </c>
      <c r="M12" s="64">
        <v>32</v>
      </c>
      <c r="N12" s="64">
        <v>62</v>
      </c>
    </row>
    <row r="13" spans="1:14" ht="12.75" customHeight="1">
      <c r="A13" s="3"/>
      <c r="B13" s="4" t="s">
        <v>18</v>
      </c>
      <c r="C13" s="62">
        <v>5</v>
      </c>
      <c r="D13" s="62">
        <v>8</v>
      </c>
      <c r="E13" s="66">
        <v>13</v>
      </c>
      <c r="F13" s="63">
        <v>0</v>
      </c>
      <c r="G13" s="63">
        <v>2</v>
      </c>
      <c r="H13" s="64">
        <v>2</v>
      </c>
      <c r="I13" s="62">
        <v>11</v>
      </c>
      <c r="J13" s="62">
        <v>26</v>
      </c>
      <c r="K13" s="66">
        <v>37</v>
      </c>
      <c r="L13" s="64">
        <v>16</v>
      </c>
      <c r="M13" s="64">
        <v>36</v>
      </c>
      <c r="N13" s="64">
        <v>52</v>
      </c>
    </row>
    <row r="14" spans="1:14" ht="12.75" customHeight="1">
      <c r="A14" s="3"/>
      <c r="B14" s="4" t="s">
        <v>19</v>
      </c>
      <c r="C14" s="62">
        <v>2</v>
      </c>
      <c r="D14" s="62">
        <v>4</v>
      </c>
      <c r="E14" s="66">
        <v>6</v>
      </c>
      <c r="F14" s="63">
        <v>1</v>
      </c>
      <c r="G14" s="63">
        <v>4</v>
      </c>
      <c r="H14" s="64">
        <v>5</v>
      </c>
      <c r="I14" s="62">
        <v>9</v>
      </c>
      <c r="J14" s="62">
        <v>18</v>
      </c>
      <c r="K14" s="66">
        <v>27</v>
      </c>
      <c r="L14" s="64">
        <v>12</v>
      </c>
      <c r="M14" s="64">
        <v>26</v>
      </c>
      <c r="N14" s="64">
        <v>38</v>
      </c>
    </row>
    <row r="15" spans="1:14" ht="12.75" customHeight="1">
      <c r="A15" s="3"/>
      <c r="B15" s="4" t="s">
        <v>20</v>
      </c>
      <c r="C15" s="62">
        <v>0</v>
      </c>
      <c r="D15" s="62">
        <v>1</v>
      </c>
      <c r="E15" s="66">
        <v>1</v>
      </c>
      <c r="F15" s="63">
        <v>0</v>
      </c>
      <c r="G15" s="63">
        <v>0</v>
      </c>
      <c r="H15" s="64">
        <v>0</v>
      </c>
      <c r="I15" s="62">
        <v>23</v>
      </c>
      <c r="J15" s="62">
        <v>30</v>
      </c>
      <c r="K15" s="66">
        <v>53</v>
      </c>
      <c r="L15" s="64">
        <v>23</v>
      </c>
      <c r="M15" s="64">
        <v>31</v>
      </c>
      <c r="N15" s="64">
        <v>54</v>
      </c>
    </row>
    <row r="16" spans="1:14" ht="12.75" customHeight="1">
      <c r="A16" s="3"/>
      <c r="B16" s="4" t="s">
        <v>21</v>
      </c>
      <c r="C16" s="62">
        <v>1</v>
      </c>
      <c r="D16" s="62">
        <v>1</v>
      </c>
      <c r="E16" s="66">
        <v>2</v>
      </c>
      <c r="F16" s="63">
        <v>0</v>
      </c>
      <c r="G16" s="63">
        <v>0</v>
      </c>
      <c r="H16" s="64">
        <v>0</v>
      </c>
      <c r="I16" s="62">
        <v>15</v>
      </c>
      <c r="J16" s="62">
        <v>19</v>
      </c>
      <c r="K16" s="66">
        <v>34</v>
      </c>
      <c r="L16" s="64">
        <v>16</v>
      </c>
      <c r="M16" s="64">
        <v>20</v>
      </c>
      <c r="N16" s="64">
        <v>36</v>
      </c>
    </row>
    <row r="17" spans="1:14" ht="12.75" customHeight="1">
      <c r="A17" s="3"/>
      <c r="B17" s="3" t="s">
        <v>15</v>
      </c>
      <c r="C17" s="65">
        <v>17</v>
      </c>
      <c r="D17" s="65">
        <v>23</v>
      </c>
      <c r="E17" s="65">
        <v>40</v>
      </c>
      <c r="F17" s="65">
        <v>4</v>
      </c>
      <c r="G17" s="65">
        <v>8</v>
      </c>
      <c r="H17" s="65">
        <v>12</v>
      </c>
      <c r="I17" s="65">
        <v>76</v>
      </c>
      <c r="J17" s="65">
        <v>114</v>
      </c>
      <c r="K17" s="65">
        <v>190</v>
      </c>
      <c r="L17" s="65">
        <v>97</v>
      </c>
      <c r="M17" s="65">
        <v>145</v>
      </c>
      <c r="N17" s="65">
        <v>242</v>
      </c>
    </row>
    <row r="18" spans="1:14" ht="12.75" customHeight="1">
      <c r="A18" s="3"/>
      <c r="B18" s="3"/>
      <c r="C18" s="66"/>
      <c r="D18" s="66"/>
      <c r="E18" s="66"/>
      <c r="F18" s="64"/>
      <c r="G18" s="64"/>
      <c r="H18" s="64"/>
      <c r="I18" s="66"/>
      <c r="J18" s="66"/>
      <c r="K18" s="66"/>
      <c r="L18" s="64"/>
      <c r="M18" s="64"/>
      <c r="N18" s="64"/>
    </row>
    <row r="19" spans="1:14" ht="12.75" customHeight="1">
      <c r="A19" s="3" t="s">
        <v>22</v>
      </c>
      <c r="B19" s="4" t="s">
        <v>23</v>
      </c>
      <c r="C19" s="65">
        <v>29</v>
      </c>
      <c r="D19" s="65">
        <v>34</v>
      </c>
      <c r="E19" s="65">
        <v>63</v>
      </c>
      <c r="F19" s="65">
        <v>15</v>
      </c>
      <c r="G19" s="65">
        <v>15</v>
      </c>
      <c r="H19" s="65">
        <v>30</v>
      </c>
      <c r="I19" s="65">
        <v>202</v>
      </c>
      <c r="J19" s="65">
        <v>136</v>
      </c>
      <c r="K19" s="65">
        <v>338</v>
      </c>
      <c r="L19" s="65">
        <v>246</v>
      </c>
      <c r="M19" s="65">
        <v>185</v>
      </c>
      <c r="N19" s="65">
        <v>431</v>
      </c>
    </row>
    <row r="20" spans="1:14" ht="12.75" customHeight="1">
      <c r="A20" s="3"/>
      <c r="B20" s="3"/>
      <c r="C20" s="66"/>
      <c r="D20" s="66"/>
      <c r="E20" s="66"/>
      <c r="F20" s="64"/>
      <c r="G20" s="64"/>
      <c r="H20" s="64"/>
      <c r="I20" s="66"/>
      <c r="J20" s="66"/>
      <c r="K20" s="66"/>
      <c r="L20" s="64"/>
      <c r="M20" s="64"/>
      <c r="N20" s="64"/>
    </row>
    <row r="21" spans="1:14" ht="12.75" customHeight="1">
      <c r="A21" s="3" t="s">
        <v>24</v>
      </c>
      <c r="B21" s="4" t="s">
        <v>45</v>
      </c>
      <c r="C21" s="62">
        <v>2</v>
      </c>
      <c r="D21" s="62">
        <v>2</v>
      </c>
      <c r="E21" s="66">
        <v>4</v>
      </c>
      <c r="F21" s="63">
        <v>1</v>
      </c>
      <c r="G21" s="63">
        <v>0</v>
      </c>
      <c r="H21" s="64">
        <v>1</v>
      </c>
      <c r="I21" s="62">
        <v>26</v>
      </c>
      <c r="J21" s="62">
        <v>19</v>
      </c>
      <c r="K21" s="66">
        <v>45</v>
      </c>
      <c r="L21" s="64">
        <v>29</v>
      </c>
      <c r="M21" s="64">
        <v>21</v>
      </c>
      <c r="N21" s="64">
        <v>50</v>
      </c>
    </row>
    <row r="22" spans="1:14" ht="12.75" customHeight="1">
      <c r="A22" s="3"/>
      <c r="B22" s="4" t="s">
        <v>23</v>
      </c>
      <c r="C22" s="62">
        <v>20</v>
      </c>
      <c r="D22" s="62">
        <v>32</v>
      </c>
      <c r="E22" s="66">
        <v>52</v>
      </c>
      <c r="F22" s="63">
        <v>6</v>
      </c>
      <c r="G22" s="63">
        <v>11</v>
      </c>
      <c r="H22" s="64">
        <v>17</v>
      </c>
      <c r="I22" s="62">
        <v>104</v>
      </c>
      <c r="J22" s="62">
        <v>111</v>
      </c>
      <c r="K22" s="66">
        <v>215</v>
      </c>
      <c r="L22" s="64">
        <v>130</v>
      </c>
      <c r="M22" s="64">
        <v>154</v>
      </c>
      <c r="N22" s="64">
        <v>284</v>
      </c>
    </row>
    <row r="23" spans="1:14" ht="12.75" customHeight="1">
      <c r="A23" s="3"/>
      <c r="B23" s="3" t="s">
        <v>15</v>
      </c>
      <c r="C23" s="65">
        <v>22</v>
      </c>
      <c r="D23" s="65">
        <v>34</v>
      </c>
      <c r="E23" s="65">
        <v>56</v>
      </c>
      <c r="F23" s="65">
        <v>7</v>
      </c>
      <c r="G23" s="65">
        <v>11</v>
      </c>
      <c r="H23" s="65">
        <v>18</v>
      </c>
      <c r="I23" s="65">
        <v>130</v>
      </c>
      <c r="J23" s="65">
        <v>130</v>
      </c>
      <c r="K23" s="65">
        <v>260</v>
      </c>
      <c r="L23" s="65">
        <v>159</v>
      </c>
      <c r="M23" s="65">
        <v>175</v>
      </c>
      <c r="N23" s="65">
        <v>334</v>
      </c>
    </row>
    <row r="24" spans="1:14" ht="12.75" customHeight="1">
      <c r="A24" s="3"/>
      <c r="B24" s="3"/>
      <c r="C24" s="66"/>
      <c r="D24" s="66"/>
      <c r="E24" s="66"/>
      <c r="F24" s="64"/>
      <c r="G24" s="64"/>
      <c r="H24" s="64"/>
      <c r="I24" s="66"/>
      <c r="J24" s="66"/>
      <c r="K24" s="66"/>
      <c r="L24" s="64"/>
      <c r="M24" s="64"/>
      <c r="N24" s="64"/>
    </row>
    <row r="25" spans="1:14" ht="12.75" customHeight="1">
      <c r="A25" s="3" t="s">
        <v>25</v>
      </c>
      <c r="B25" s="4" t="s">
        <v>23</v>
      </c>
      <c r="C25" s="65">
        <v>23</v>
      </c>
      <c r="D25" s="65">
        <v>19</v>
      </c>
      <c r="E25" s="65">
        <v>42</v>
      </c>
      <c r="F25" s="65">
        <v>8</v>
      </c>
      <c r="G25" s="65">
        <v>11</v>
      </c>
      <c r="H25" s="65">
        <v>19</v>
      </c>
      <c r="I25" s="65">
        <v>89</v>
      </c>
      <c r="J25" s="65">
        <v>89</v>
      </c>
      <c r="K25" s="65">
        <v>178</v>
      </c>
      <c r="L25" s="65">
        <v>120</v>
      </c>
      <c r="M25" s="65">
        <v>119</v>
      </c>
      <c r="N25" s="65">
        <v>239</v>
      </c>
    </row>
    <row r="26" spans="1:14" ht="12.75" customHeight="1">
      <c r="A26" s="3"/>
      <c r="B26" s="3"/>
      <c r="C26" s="66"/>
      <c r="D26" s="66"/>
      <c r="E26" s="66"/>
      <c r="F26" s="64"/>
      <c r="G26" s="64"/>
      <c r="H26" s="64"/>
      <c r="I26" s="66"/>
      <c r="J26" s="66"/>
      <c r="K26" s="66"/>
      <c r="L26" s="64"/>
      <c r="M26" s="64"/>
      <c r="N26" s="64"/>
    </row>
    <row r="27" spans="1:14" ht="12.75" customHeight="1">
      <c r="A27" s="3" t="s">
        <v>26</v>
      </c>
      <c r="B27" s="4" t="s">
        <v>172</v>
      </c>
      <c r="C27" s="65">
        <v>21</v>
      </c>
      <c r="D27" s="65">
        <v>18</v>
      </c>
      <c r="E27" s="65">
        <v>39</v>
      </c>
      <c r="F27" s="65">
        <v>2</v>
      </c>
      <c r="G27" s="65">
        <v>4</v>
      </c>
      <c r="H27" s="65">
        <v>6</v>
      </c>
      <c r="I27" s="65">
        <v>80</v>
      </c>
      <c r="J27" s="65">
        <v>80</v>
      </c>
      <c r="K27" s="65">
        <v>160</v>
      </c>
      <c r="L27" s="65">
        <v>103</v>
      </c>
      <c r="M27" s="65">
        <v>102</v>
      </c>
      <c r="N27" s="65">
        <v>205</v>
      </c>
    </row>
    <row r="28" spans="1:14" ht="12.75" customHeight="1">
      <c r="A28" s="3"/>
      <c r="B28" s="3"/>
      <c r="C28" s="66"/>
      <c r="D28" s="66"/>
      <c r="E28" s="66"/>
      <c r="F28" s="64"/>
      <c r="G28" s="64"/>
      <c r="H28" s="64"/>
      <c r="I28" s="66"/>
      <c r="J28" s="66"/>
      <c r="K28" s="66"/>
      <c r="L28" s="64"/>
      <c r="M28" s="64"/>
      <c r="N28" s="64"/>
    </row>
    <row r="29" spans="1:14" ht="12.75" customHeight="1">
      <c r="A29" s="3" t="s">
        <v>28</v>
      </c>
      <c r="B29" s="4" t="s">
        <v>62</v>
      </c>
      <c r="C29" s="65">
        <v>1</v>
      </c>
      <c r="D29" s="65">
        <v>6</v>
      </c>
      <c r="E29" s="65">
        <v>7</v>
      </c>
      <c r="F29" s="65">
        <v>2</v>
      </c>
      <c r="G29" s="65">
        <v>0</v>
      </c>
      <c r="H29" s="65">
        <v>2</v>
      </c>
      <c r="I29" s="65">
        <v>21</v>
      </c>
      <c r="J29" s="65">
        <v>30</v>
      </c>
      <c r="K29" s="65">
        <v>51</v>
      </c>
      <c r="L29" s="65">
        <v>24</v>
      </c>
      <c r="M29" s="65">
        <v>36</v>
      </c>
      <c r="N29" s="65">
        <v>60</v>
      </c>
    </row>
    <row r="30" spans="1:14" ht="12.75" customHeight="1">
      <c r="A30" s="3"/>
      <c r="B30" s="4" t="s">
        <v>53</v>
      </c>
      <c r="C30" s="66"/>
      <c r="D30" s="66"/>
      <c r="E30" s="66"/>
      <c r="F30" s="64"/>
      <c r="G30" s="64"/>
      <c r="H30" s="64"/>
      <c r="I30" s="66"/>
      <c r="J30" s="66"/>
      <c r="K30" s="66"/>
      <c r="L30" s="64"/>
      <c r="M30" s="64"/>
      <c r="N30" s="64"/>
    </row>
    <row r="31" spans="1:14" ht="3.95" customHeight="1">
      <c r="A31" s="3"/>
      <c r="B31" s="4"/>
      <c r="C31" s="66"/>
      <c r="D31" s="66"/>
      <c r="E31" s="66"/>
      <c r="F31" s="64"/>
      <c r="G31" s="64"/>
      <c r="H31" s="64"/>
      <c r="I31" s="66"/>
      <c r="J31" s="66"/>
      <c r="K31" s="66"/>
      <c r="L31" s="64"/>
      <c r="M31" s="64"/>
      <c r="N31" s="64"/>
    </row>
    <row r="32" spans="1:14" ht="12.75" customHeight="1">
      <c r="A32" s="3" t="s">
        <v>29</v>
      </c>
      <c r="B32" s="4" t="s">
        <v>30</v>
      </c>
      <c r="C32" s="65">
        <v>10</v>
      </c>
      <c r="D32" s="65">
        <v>12</v>
      </c>
      <c r="E32" s="65">
        <v>22</v>
      </c>
      <c r="F32" s="65">
        <v>5</v>
      </c>
      <c r="G32" s="65">
        <v>10</v>
      </c>
      <c r="H32" s="65">
        <v>15</v>
      </c>
      <c r="I32" s="65">
        <v>53</v>
      </c>
      <c r="J32" s="65">
        <v>66</v>
      </c>
      <c r="K32" s="65">
        <v>119</v>
      </c>
      <c r="L32" s="65">
        <v>68</v>
      </c>
      <c r="M32" s="65">
        <v>88</v>
      </c>
      <c r="N32" s="65">
        <v>156</v>
      </c>
    </row>
    <row r="33" spans="1:14" ht="12.75" customHeight="1">
      <c r="A33" s="3"/>
      <c r="B33" s="3"/>
      <c r="C33" s="66"/>
      <c r="D33" s="66"/>
      <c r="E33" s="66"/>
      <c r="F33" s="64"/>
      <c r="G33" s="64"/>
      <c r="H33" s="64"/>
      <c r="I33" s="66"/>
      <c r="J33" s="66"/>
      <c r="K33" s="66"/>
      <c r="L33" s="64"/>
      <c r="M33" s="64"/>
      <c r="N33" s="64"/>
    </row>
    <row r="34" spans="1:14" ht="12.75" customHeight="1">
      <c r="A34" s="3" t="s">
        <v>31</v>
      </c>
      <c r="B34" s="3"/>
      <c r="C34" s="67">
        <v>123</v>
      </c>
      <c r="D34" s="67">
        <v>147</v>
      </c>
      <c r="E34" s="67">
        <v>270</v>
      </c>
      <c r="F34" s="67">
        <v>43</v>
      </c>
      <c r="G34" s="67">
        <v>59</v>
      </c>
      <c r="H34" s="67">
        <v>102</v>
      </c>
      <c r="I34" s="67">
        <v>653</v>
      </c>
      <c r="J34" s="67">
        <v>651</v>
      </c>
      <c r="K34" s="67">
        <v>1304</v>
      </c>
      <c r="L34" s="67">
        <v>819</v>
      </c>
      <c r="M34" s="67">
        <v>857</v>
      </c>
      <c r="N34" s="67">
        <v>1676</v>
      </c>
    </row>
    <row r="35" spans="1:14" ht="12.75" customHeight="1">
      <c r="A35" s="4"/>
      <c r="B35" s="4"/>
    </row>
  </sheetData>
  <pageMargins left="0.5" right="0.5" top="0.5" bottom="0.75" header="0.5" footer="0.5"/>
  <pageSetup orientation="landscape" r:id="rId1"/>
  <headerFooter>
    <oddFooter>&amp;CInstitutional Research and Analysis / Official Admission and First-year Enrollment Fall Semester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0"/>
  <sheetViews>
    <sheetView workbookViewId="0">
      <selection activeCell="D22" sqref="D22"/>
    </sheetView>
  </sheetViews>
  <sheetFormatPr defaultRowHeight="12.75" customHeight="1"/>
  <cols>
    <col min="1" max="1" width="23.85546875" style="7" customWidth="1"/>
    <col min="2" max="11" width="6.85546875" style="1" customWidth="1"/>
    <col min="12" max="88" width="9.140625" style="7"/>
    <col min="89" max="16384" width="9.140625" style="1"/>
  </cols>
  <sheetData>
    <row r="1" spans="1:11" s="43" customFormat="1" ht="12.75" customHeight="1">
      <c r="A1" s="42" t="s">
        <v>34</v>
      </c>
    </row>
    <row r="2" spans="1:11" s="43" customFormat="1" ht="12.75" customHeight="1">
      <c r="A2" s="42" t="s">
        <v>170</v>
      </c>
    </row>
    <row r="3" spans="1:11" s="7" customFormat="1" ht="12.75" customHeight="1"/>
    <row r="4" spans="1:11" ht="12.75" customHeight="1">
      <c r="A4" s="6" t="s">
        <v>7</v>
      </c>
      <c r="B4" s="41">
        <v>2008</v>
      </c>
      <c r="C4" s="41">
        <v>2009</v>
      </c>
      <c r="D4" s="41">
        <v>2010</v>
      </c>
      <c r="E4" s="41">
        <v>2011</v>
      </c>
      <c r="F4" s="41">
        <v>2012</v>
      </c>
      <c r="G4" s="41">
        <v>2013</v>
      </c>
      <c r="H4" s="41">
        <v>2014</v>
      </c>
      <c r="I4" s="41">
        <v>2015</v>
      </c>
      <c r="J4" s="41">
        <v>2016</v>
      </c>
      <c r="K4" s="41">
        <v>2017</v>
      </c>
    </row>
    <row r="5" spans="1:11" s="7" customFormat="1" ht="12.75" customHeight="1">
      <c r="A5" s="9"/>
      <c r="B5" s="44"/>
      <c r="C5" s="45"/>
      <c r="D5" s="44"/>
      <c r="E5" s="45"/>
      <c r="F5" s="44"/>
      <c r="G5" s="45"/>
      <c r="H5" s="44"/>
      <c r="I5" s="45"/>
      <c r="J5" s="44"/>
      <c r="K5" s="45"/>
    </row>
    <row r="6" spans="1:11" s="7" customFormat="1" ht="12.75" customHeight="1">
      <c r="A6" s="9" t="s">
        <v>12</v>
      </c>
      <c r="B6" s="46">
        <v>19</v>
      </c>
      <c r="C6" s="47">
        <v>19</v>
      </c>
      <c r="D6" s="46">
        <v>24</v>
      </c>
      <c r="E6" s="47">
        <v>26</v>
      </c>
      <c r="F6" s="46">
        <v>13</v>
      </c>
      <c r="G6" s="47">
        <v>7</v>
      </c>
      <c r="H6" s="46">
        <v>15</v>
      </c>
      <c r="I6" s="47">
        <v>8</v>
      </c>
      <c r="J6" s="46">
        <v>11</v>
      </c>
      <c r="K6" s="47">
        <v>9</v>
      </c>
    </row>
    <row r="7" spans="1:11" s="7" customFormat="1" ht="12.75" customHeight="1">
      <c r="A7" s="9" t="s">
        <v>16</v>
      </c>
      <c r="B7" s="46">
        <v>284</v>
      </c>
      <c r="C7" s="47">
        <v>248</v>
      </c>
      <c r="D7" s="46">
        <v>260</v>
      </c>
      <c r="E7" s="47">
        <v>220</v>
      </c>
      <c r="F7" s="46">
        <v>218</v>
      </c>
      <c r="G7" s="47">
        <v>224</v>
      </c>
      <c r="H7" s="46">
        <v>222</v>
      </c>
      <c r="I7" s="47">
        <v>240</v>
      </c>
      <c r="J7" s="46">
        <v>242</v>
      </c>
      <c r="K7" s="47">
        <v>242</v>
      </c>
    </row>
    <row r="8" spans="1:11" s="7" customFormat="1" ht="12.75" customHeight="1">
      <c r="A8" s="9" t="s">
        <v>22</v>
      </c>
      <c r="B8" s="46">
        <v>442</v>
      </c>
      <c r="C8" s="47">
        <v>425</v>
      </c>
      <c r="D8" s="46">
        <v>434</v>
      </c>
      <c r="E8" s="47">
        <v>450</v>
      </c>
      <c r="F8" s="46">
        <v>419</v>
      </c>
      <c r="G8" s="47">
        <v>442</v>
      </c>
      <c r="H8" s="46">
        <v>421</v>
      </c>
      <c r="I8" s="47">
        <v>507</v>
      </c>
      <c r="J8" s="46">
        <v>406</v>
      </c>
      <c r="K8" s="47">
        <v>431</v>
      </c>
    </row>
    <row r="9" spans="1:11" s="7" customFormat="1" ht="12.75" customHeight="1">
      <c r="A9" s="9" t="s">
        <v>24</v>
      </c>
      <c r="B9" s="46">
        <v>268</v>
      </c>
      <c r="C9" s="47">
        <v>284</v>
      </c>
      <c r="D9" s="46">
        <v>301</v>
      </c>
      <c r="E9" s="47">
        <v>290</v>
      </c>
      <c r="F9" s="46">
        <v>303</v>
      </c>
      <c r="G9" s="47">
        <v>302</v>
      </c>
      <c r="H9" s="46">
        <v>317</v>
      </c>
      <c r="I9" s="47">
        <v>312</v>
      </c>
      <c r="J9" s="46">
        <v>319</v>
      </c>
      <c r="K9" s="47">
        <v>334</v>
      </c>
    </row>
    <row r="10" spans="1:11" s="7" customFormat="1" ht="12.75" customHeight="1">
      <c r="A10" s="9" t="s">
        <v>25</v>
      </c>
      <c r="B10" s="46">
        <v>177</v>
      </c>
      <c r="C10" s="47">
        <v>195</v>
      </c>
      <c r="D10" s="46">
        <v>208</v>
      </c>
      <c r="E10" s="47">
        <v>180</v>
      </c>
      <c r="F10" s="46">
        <v>212</v>
      </c>
      <c r="G10" s="47">
        <v>217</v>
      </c>
      <c r="H10" s="46">
        <v>202</v>
      </c>
      <c r="I10" s="47">
        <v>187</v>
      </c>
      <c r="J10" s="46">
        <v>220</v>
      </c>
      <c r="K10" s="47">
        <v>239</v>
      </c>
    </row>
    <row r="11" spans="1:11" s="7" customFormat="1" ht="12.75" customHeight="1">
      <c r="A11" s="9" t="s">
        <v>26</v>
      </c>
      <c r="B11" s="46">
        <v>139</v>
      </c>
      <c r="C11" s="47">
        <v>131</v>
      </c>
      <c r="D11" s="46">
        <v>143</v>
      </c>
      <c r="E11" s="47">
        <v>152</v>
      </c>
      <c r="F11" s="46">
        <v>127</v>
      </c>
      <c r="G11" s="47">
        <v>136</v>
      </c>
      <c r="H11" s="46">
        <v>138</v>
      </c>
      <c r="I11" s="47">
        <v>147</v>
      </c>
      <c r="J11" s="46">
        <v>166</v>
      </c>
      <c r="K11" s="47">
        <v>205</v>
      </c>
    </row>
    <row r="12" spans="1:11" s="7" customFormat="1" ht="12.75" customHeight="1">
      <c r="A12" s="9" t="s">
        <v>28</v>
      </c>
      <c r="B12" s="46">
        <v>61</v>
      </c>
      <c r="C12" s="47">
        <v>41</v>
      </c>
      <c r="D12" s="46">
        <v>33</v>
      </c>
      <c r="E12" s="47">
        <v>29</v>
      </c>
      <c r="F12" s="46">
        <v>35</v>
      </c>
      <c r="G12" s="47">
        <v>29</v>
      </c>
      <c r="H12" s="46">
        <v>42</v>
      </c>
      <c r="I12" s="47">
        <v>52</v>
      </c>
      <c r="J12" s="46">
        <v>42</v>
      </c>
      <c r="K12" s="47">
        <v>60</v>
      </c>
    </row>
    <row r="13" spans="1:11" s="7" customFormat="1" ht="12.75" customHeight="1">
      <c r="A13" s="9" t="s">
        <v>29</v>
      </c>
      <c r="B13" s="46">
        <v>75</v>
      </c>
      <c r="C13" s="47">
        <v>80</v>
      </c>
      <c r="D13" s="46">
        <v>83</v>
      </c>
      <c r="E13" s="47">
        <v>89</v>
      </c>
      <c r="F13" s="46">
        <v>81</v>
      </c>
      <c r="G13" s="47">
        <v>85</v>
      </c>
      <c r="H13" s="46">
        <v>117</v>
      </c>
      <c r="I13" s="47">
        <v>122</v>
      </c>
      <c r="J13" s="46">
        <v>146</v>
      </c>
      <c r="K13" s="47">
        <v>156</v>
      </c>
    </row>
    <row r="14" spans="1:11" s="7" customFormat="1" ht="12.75" customHeight="1">
      <c r="A14" s="6"/>
      <c r="B14" s="46"/>
      <c r="C14" s="47"/>
      <c r="D14" s="46"/>
      <c r="E14" s="47"/>
      <c r="F14" s="46"/>
      <c r="G14" s="47"/>
      <c r="H14" s="46"/>
      <c r="I14" s="47"/>
      <c r="J14" s="46"/>
      <c r="K14" s="47"/>
    </row>
    <row r="15" spans="1:11" ht="12.75" customHeight="1">
      <c r="A15" s="6" t="s">
        <v>31</v>
      </c>
      <c r="B15" s="48">
        <v>1465</v>
      </c>
      <c r="C15" s="48">
        <v>1423</v>
      </c>
      <c r="D15" s="48">
        <v>1486</v>
      </c>
      <c r="E15" s="48">
        <v>1436</v>
      </c>
      <c r="F15" s="48">
        <v>1408</v>
      </c>
      <c r="G15" s="48">
        <v>1442</v>
      </c>
      <c r="H15" s="48">
        <v>1474</v>
      </c>
      <c r="I15" s="48">
        <v>1575</v>
      </c>
      <c r="J15" s="48">
        <v>1552</v>
      </c>
      <c r="K15" s="48">
        <v>1676</v>
      </c>
    </row>
    <row r="16" spans="1:11" s="7" customFormat="1" ht="12.75" customHeight="1"/>
    <row r="17" spans="1:11" s="7" customFormat="1" ht="12.75" customHeight="1"/>
    <row r="18" spans="1:11" s="7" customFormat="1" ht="12.75" customHeight="1"/>
    <row r="19" spans="1:11" s="7" customFormat="1" ht="12.75" customHeight="1"/>
    <row r="20" spans="1:11" s="7" customFormat="1" ht="12.75" customHeight="1"/>
    <row r="21" spans="1:11" s="7" customFormat="1" ht="12.75" customHeight="1">
      <c r="A21" s="5" t="s">
        <v>35</v>
      </c>
    </row>
    <row r="22" spans="1:11" s="7" customFormat="1" ht="12.75" customHeight="1">
      <c r="A22" s="5" t="s">
        <v>170</v>
      </c>
    </row>
    <row r="23" spans="1:11" s="7" customFormat="1" ht="12.75" customHeight="1"/>
    <row r="24" spans="1:11" ht="12.75" customHeight="1">
      <c r="A24" s="49" t="s">
        <v>8</v>
      </c>
      <c r="B24" s="41">
        <v>2008</v>
      </c>
      <c r="C24" s="41">
        <v>2009</v>
      </c>
      <c r="D24" s="41">
        <v>2010</v>
      </c>
      <c r="E24" s="41">
        <v>2011</v>
      </c>
      <c r="F24" s="41">
        <v>2012</v>
      </c>
      <c r="G24" s="41">
        <v>2013</v>
      </c>
      <c r="H24" s="41">
        <v>2014</v>
      </c>
      <c r="I24" s="41">
        <v>2015</v>
      </c>
      <c r="J24" s="41">
        <v>2016</v>
      </c>
      <c r="K24" s="41">
        <v>2017</v>
      </c>
    </row>
    <row r="25" spans="1:11" s="7" customFormat="1" ht="12.75" customHeight="1">
      <c r="A25" s="49"/>
      <c r="B25" s="44"/>
      <c r="C25" s="45"/>
      <c r="D25" s="44"/>
      <c r="E25" s="45"/>
      <c r="F25" s="44"/>
      <c r="G25" s="45"/>
      <c r="H25" s="44"/>
      <c r="I25" s="45"/>
      <c r="J25" s="44"/>
      <c r="K25" s="45"/>
    </row>
    <row r="26" spans="1:11" s="7" customFormat="1" ht="12.75" customHeight="1">
      <c r="A26" s="8" t="s">
        <v>43</v>
      </c>
      <c r="B26" s="46" t="s">
        <v>161</v>
      </c>
      <c r="C26" s="47" t="s">
        <v>161</v>
      </c>
      <c r="D26" s="46" t="s">
        <v>161</v>
      </c>
      <c r="E26" s="47" t="s">
        <v>161</v>
      </c>
      <c r="F26" s="46">
        <v>11</v>
      </c>
      <c r="G26" s="47">
        <v>12</v>
      </c>
      <c r="H26" s="46">
        <v>11</v>
      </c>
      <c r="I26" s="47">
        <v>16</v>
      </c>
      <c r="J26" s="46">
        <v>18</v>
      </c>
      <c r="K26" s="47">
        <v>20</v>
      </c>
    </row>
    <row r="27" spans="1:11" s="7" customFormat="1" ht="12.75" customHeight="1">
      <c r="A27" s="9" t="s">
        <v>36</v>
      </c>
      <c r="B27" s="46">
        <v>33</v>
      </c>
      <c r="C27" s="47">
        <v>42</v>
      </c>
      <c r="D27" s="46">
        <v>44</v>
      </c>
      <c r="E27" s="47">
        <v>58</v>
      </c>
      <c r="F27" s="46">
        <v>47</v>
      </c>
      <c r="G27" s="47">
        <v>36</v>
      </c>
      <c r="H27" s="46">
        <v>41</v>
      </c>
      <c r="I27" s="47">
        <v>41</v>
      </c>
      <c r="J27" s="46">
        <v>46</v>
      </c>
      <c r="K27" s="47">
        <v>43</v>
      </c>
    </row>
    <row r="28" spans="1:11" s="7" customFormat="1" ht="12.75" customHeight="1">
      <c r="A28" s="9" t="s">
        <v>27</v>
      </c>
      <c r="B28" s="46">
        <v>22</v>
      </c>
      <c r="C28" s="47">
        <v>29</v>
      </c>
      <c r="D28" s="46">
        <v>21</v>
      </c>
      <c r="E28" s="47">
        <v>19</v>
      </c>
      <c r="F28" s="46">
        <v>21</v>
      </c>
      <c r="G28" s="47">
        <v>28</v>
      </c>
      <c r="H28" s="46">
        <v>27</v>
      </c>
      <c r="I28" s="47">
        <v>24</v>
      </c>
      <c r="J28" s="46">
        <v>22</v>
      </c>
      <c r="K28" s="47">
        <v>24</v>
      </c>
    </row>
    <row r="29" spans="1:11" s="7" customFormat="1" ht="12.75" customHeight="1">
      <c r="A29" s="9" t="s">
        <v>37</v>
      </c>
      <c r="B29" s="46">
        <v>12</v>
      </c>
      <c r="C29" s="47">
        <v>20</v>
      </c>
      <c r="D29" s="46">
        <v>20</v>
      </c>
      <c r="E29" s="47">
        <v>21</v>
      </c>
      <c r="F29" s="46">
        <v>18</v>
      </c>
      <c r="G29" s="47">
        <v>25</v>
      </c>
      <c r="H29" s="46">
        <v>27</v>
      </c>
      <c r="I29" s="47">
        <v>24</v>
      </c>
      <c r="J29" s="46">
        <v>14</v>
      </c>
      <c r="K29" s="47">
        <v>21</v>
      </c>
    </row>
    <row r="30" spans="1:11" s="7" customFormat="1" ht="12.75" customHeight="1">
      <c r="A30" s="9"/>
      <c r="B30" s="46"/>
      <c r="C30" s="47"/>
      <c r="D30" s="46"/>
      <c r="E30" s="47"/>
      <c r="F30" s="46"/>
      <c r="G30" s="47"/>
      <c r="H30" s="46"/>
      <c r="I30" s="47"/>
      <c r="J30" s="46"/>
      <c r="K30" s="47"/>
    </row>
    <row r="31" spans="1:11" ht="12.75" customHeight="1">
      <c r="A31" s="6" t="s">
        <v>31</v>
      </c>
      <c r="B31" s="50">
        <v>67</v>
      </c>
      <c r="C31" s="50">
        <v>91</v>
      </c>
      <c r="D31" s="50">
        <v>85</v>
      </c>
      <c r="E31" s="50">
        <v>98</v>
      </c>
      <c r="F31" s="50">
        <v>97</v>
      </c>
      <c r="G31" s="50">
        <v>101</v>
      </c>
      <c r="H31" s="50">
        <v>106</v>
      </c>
      <c r="I31" s="50">
        <v>105</v>
      </c>
      <c r="J31" s="50">
        <v>100</v>
      </c>
      <c r="K31" s="50">
        <v>108</v>
      </c>
    </row>
    <row r="32" spans="1:11" s="7" customFormat="1" ht="12.75" customHeight="1"/>
    <row r="33" s="7" customFormat="1" ht="12.75" customHeight="1"/>
    <row r="34" s="7" customFormat="1" ht="12.75" customHeight="1"/>
    <row r="35" s="7" customFormat="1" ht="12.75" customHeight="1"/>
    <row r="36" s="7" customFormat="1" ht="12.75" customHeight="1"/>
    <row r="37" s="7" customFormat="1" ht="12.75" customHeight="1"/>
    <row r="38" s="7" customFormat="1" ht="12.75" customHeight="1"/>
    <row r="39" s="7" customFormat="1" ht="12.75" customHeight="1"/>
    <row r="40" s="7" customFormat="1" ht="12.75" customHeight="1"/>
    <row r="41" s="7" customFormat="1" ht="12.75" customHeight="1"/>
    <row r="42" s="7" customFormat="1" ht="12.75" customHeight="1"/>
    <row r="43" s="7" customFormat="1" ht="12.75" customHeight="1"/>
    <row r="44" s="7" customFormat="1" ht="12.75" customHeight="1"/>
    <row r="45" s="7" customFormat="1" ht="12.75" customHeight="1"/>
    <row r="46" s="7" customFormat="1" ht="12.75" customHeight="1"/>
    <row r="47" s="7" customFormat="1" ht="12.75" customHeight="1"/>
    <row r="48" s="7" customFormat="1" ht="12.75" customHeight="1"/>
    <row r="49" s="7" customFormat="1" ht="12.75" customHeight="1"/>
    <row r="50" s="7" customFormat="1" ht="12.75" customHeight="1"/>
    <row r="51" s="7" customFormat="1" ht="12.75" customHeight="1"/>
    <row r="52" s="7" customFormat="1" ht="12.75" customHeight="1"/>
    <row r="53" s="7" customFormat="1" ht="12.75" customHeight="1"/>
    <row r="54" s="7" customFormat="1" ht="12.75" customHeight="1"/>
    <row r="55" s="7" customFormat="1" ht="12.75" customHeight="1"/>
    <row r="56" s="7" customFormat="1" ht="12.75" customHeight="1"/>
    <row r="57" s="7" customFormat="1" ht="12.75" customHeight="1"/>
    <row r="58" s="7" customFormat="1" ht="12.75" customHeight="1"/>
    <row r="59" s="7" customFormat="1" ht="12.75" customHeight="1"/>
    <row r="60" s="7" customFormat="1" ht="12.75" customHeight="1"/>
    <row r="61" s="7" customFormat="1" ht="12.75" customHeight="1"/>
    <row r="62" s="7" customFormat="1" ht="12.75" customHeight="1"/>
    <row r="63" s="7" customFormat="1" ht="12.75" customHeight="1"/>
    <row r="64" s="7" customFormat="1" ht="12.75" customHeight="1"/>
    <row r="65" s="7" customFormat="1" ht="12.75" customHeight="1"/>
    <row r="66" s="7" customFormat="1" ht="12.75" customHeight="1"/>
    <row r="67" s="7" customFormat="1" ht="12.75" customHeight="1"/>
    <row r="68" s="7" customFormat="1" ht="12.75" customHeight="1"/>
    <row r="69" s="7" customFormat="1" ht="12.75" customHeight="1"/>
    <row r="70" s="7" customFormat="1" ht="12.75" customHeight="1"/>
    <row r="71" s="7" customFormat="1" ht="12.75" customHeight="1"/>
    <row r="72" s="7" customFormat="1" ht="12.75" customHeight="1"/>
    <row r="73" s="7" customFormat="1" ht="12.75" customHeight="1"/>
    <row r="74" s="7" customFormat="1" ht="12.75" customHeight="1"/>
    <row r="75" s="7" customFormat="1" ht="12.75" customHeight="1"/>
    <row r="76" s="7" customFormat="1" ht="12.75" customHeight="1"/>
    <row r="77" s="7" customFormat="1" ht="12.75" customHeight="1"/>
    <row r="78" s="7" customFormat="1" ht="12.75" customHeight="1"/>
    <row r="79" s="7" customFormat="1" ht="12.75" customHeight="1"/>
    <row r="80" s="7" customFormat="1" ht="12.75" customHeight="1"/>
    <row r="81" s="7" customFormat="1" ht="12.75" customHeight="1"/>
    <row r="82" s="7" customFormat="1" ht="12.75" customHeight="1"/>
    <row r="83" s="7" customFormat="1" ht="12.75" customHeight="1"/>
    <row r="84" s="7" customFormat="1" ht="12.75" customHeight="1"/>
    <row r="85" s="7" customFormat="1" ht="12.75" customHeight="1"/>
    <row r="86" s="7" customFormat="1" ht="12.75" customHeight="1"/>
    <row r="87" s="7" customFormat="1" ht="12.75" customHeight="1"/>
    <row r="88" s="7" customFormat="1" ht="12.75" customHeight="1"/>
    <row r="89" s="7" customFormat="1" ht="12.75" customHeight="1"/>
    <row r="90" s="7" customFormat="1" ht="12.75" customHeight="1"/>
    <row r="91" s="7" customFormat="1" ht="12.75" customHeight="1"/>
    <row r="92" s="7" customFormat="1" ht="12.75" customHeight="1"/>
    <row r="93" s="7" customFormat="1" ht="12.75" customHeight="1"/>
    <row r="94" s="7" customFormat="1" ht="12.75" customHeight="1"/>
    <row r="95" s="7" customFormat="1" ht="12.75" customHeight="1"/>
    <row r="96" s="7" customFormat="1" ht="12.75" customHeight="1"/>
    <row r="97" s="7" customFormat="1" ht="12.75" customHeight="1"/>
    <row r="98" s="7" customFormat="1" ht="12.75" customHeight="1"/>
    <row r="99" s="7" customFormat="1" ht="12.75" customHeight="1"/>
    <row r="100" s="7" customFormat="1" ht="12.75" customHeight="1"/>
    <row r="101" s="7" customFormat="1" ht="12.75" customHeight="1"/>
    <row r="102" s="7" customFormat="1" ht="12.75" customHeight="1"/>
    <row r="103" s="7" customFormat="1" ht="12.75" customHeight="1"/>
    <row r="104" s="7" customFormat="1" ht="12.75" customHeight="1"/>
    <row r="105" s="7" customFormat="1" ht="12.75" customHeight="1"/>
    <row r="106" s="7" customFormat="1" ht="12.75" customHeight="1"/>
    <row r="107" s="7" customFormat="1" ht="12.75" customHeight="1"/>
    <row r="108" s="7" customFormat="1" ht="12.75" customHeight="1"/>
    <row r="109" s="7" customFormat="1" ht="12.75" customHeight="1"/>
    <row r="110" s="7" customFormat="1" ht="12.75" customHeight="1"/>
    <row r="111" s="7" customFormat="1" ht="12.75" customHeight="1"/>
    <row r="112" s="7" customFormat="1" ht="12.75" customHeight="1"/>
    <row r="113" s="7" customFormat="1" ht="12.75" customHeight="1"/>
    <row r="114" s="7" customFormat="1" ht="12.75" customHeight="1"/>
    <row r="115" s="7" customFormat="1" ht="12.75" customHeight="1"/>
    <row r="116" s="7" customFormat="1" ht="12.75" customHeight="1"/>
    <row r="117" s="7" customFormat="1" ht="12.75" customHeight="1"/>
    <row r="118" s="7" customFormat="1" ht="12.75" customHeight="1"/>
    <row r="119" s="7" customFormat="1" ht="12.75" customHeight="1"/>
    <row r="120" s="7" customFormat="1" ht="12.75" customHeight="1"/>
    <row r="121" s="7" customFormat="1" ht="12.75" customHeight="1"/>
    <row r="122" s="7" customFormat="1" ht="12.75" customHeight="1"/>
    <row r="123" s="7" customFormat="1" ht="12.75" customHeight="1"/>
    <row r="124" s="7" customFormat="1" ht="12.75" customHeight="1"/>
    <row r="125" s="7" customFormat="1" ht="12.75" customHeight="1"/>
    <row r="126" s="7" customFormat="1" ht="12.75" customHeight="1"/>
    <row r="127" s="7" customFormat="1" ht="12.75" customHeight="1"/>
    <row r="128" s="7" customFormat="1" ht="12.75" customHeight="1"/>
    <row r="129" s="7" customFormat="1" ht="12.75" customHeight="1"/>
    <row r="130" s="7" customFormat="1" ht="12.75" customHeight="1"/>
    <row r="131" s="7" customFormat="1" ht="12.75" customHeight="1"/>
    <row r="132" s="7" customFormat="1" ht="12.75" customHeight="1"/>
    <row r="133" s="7" customFormat="1" ht="12.75" customHeight="1"/>
    <row r="134" s="7" customFormat="1" ht="12.75" customHeight="1"/>
    <row r="135" s="7" customFormat="1" ht="12.75" customHeight="1"/>
    <row r="136" s="7" customFormat="1" ht="12.75" customHeight="1"/>
    <row r="137" s="7" customFormat="1" ht="12.75" customHeight="1"/>
    <row r="138" s="7" customFormat="1" ht="12.75" customHeight="1"/>
    <row r="139" s="7" customFormat="1" ht="12.75" customHeight="1"/>
    <row r="140" s="7" customFormat="1" ht="12.75" customHeight="1"/>
    <row r="141" s="7" customFormat="1" ht="12.75" customHeight="1"/>
    <row r="142" s="7" customFormat="1" ht="12.75" customHeight="1"/>
    <row r="143" s="7" customFormat="1" ht="12.75" customHeight="1"/>
    <row r="144" s="7" customFormat="1" ht="12.75" customHeight="1"/>
    <row r="145" s="7" customFormat="1" ht="12.75" customHeight="1"/>
    <row r="146" s="7" customFormat="1" ht="12.75" customHeight="1"/>
    <row r="147" s="7" customFormat="1" ht="12.75" customHeight="1"/>
    <row r="148" s="7" customFormat="1" ht="12.75" customHeight="1"/>
    <row r="149" s="7" customFormat="1" ht="12.75" customHeight="1"/>
    <row r="150" s="7" customFormat="1" ht="12.75" customHeight="1"/>
    <row r="151" s="7" customFormat="1" ht="12.75" customHeight="1"/>
    <row r="152" s="7" customFormat="1" ht="12.75" customHeight="1"/>
    <row r="153" s="7" customFormat="1" ht="12.75" customHeight="1"/>
    <row r="154" s="7" customFormat="1" ht="12.75" customHeight="1"/>
    <row r="155" s="7" customFormat="1" ht="12.75" customHeight="1"/>
    <row r="156" s="7" customFormat="1" ht="12.75" customHeight="1"/>
    <row r="157" s="7" customFormat="1" ht="12.75" customHeight="1"/>
    <row r="158" s="7" customFormat="1" ht="12.75" customHeight="1"/>
    <row r="159" s="7" customFormat="1" ht="12.75" customHeight="1"/>
    <row r="160" s="7" customFormat="1" ht="12.75" customHeight="1"/>
    <row r="161" s="7" customFormat="1" ht="12.75" customHeight="1"/>
    <row r="162" s="7" customFormat="1" ht="12.75" customHeight="1"/>
    <row r="163" s="7" customFormat="1" ht="12.75" customHeight="1"/>
    <row r="164" s="7" customFormat="1" ht="12.75" customHeight="1"/>
    <row r="165" s="7" customFormat="1" ht="12.75" customHeight="1"/>
    <row r="166" s="7" customFormat="1" ht="12.75" customHeight="1"/>
    <row r="167" s="7" customFormat="1" ht="12.75" customHeight="1"/>
    <row r="168" s="7" customFormat="1" ht="12.75" customHeight="1"/>
    <row r="169" s="7" customFormat="1" ht="12.75" customHeight="1"/>
    <row r="170" s="7" customFormat="1" ht="12.75" customHeight="1"/>
    <row r="171" s="7" customFormat="1" ht="12.75" customHeight="1"/>
    <row r="172" s="7" customFormat="1" ht="12.75" customHeight="1"/>
    <row r="173" s="7" customFormat="1" ht="12.75" customHeight="1"/>
    <row r="174" s="7" customFormat="1" ht="12.75" customHeight="1"/>
    <row r="175" s="7" customFormat="1" ht="12.75" customHeight="1"/>
    <row r="176" s="7" customFormat="1" ht="12.75" customHeight="1"/>
    <row r="177" s="7" customFormat="1" ht="12.75" customHeight="1"/>
    <row r="178" s="7" customFormat="1" ht="12.75" customHeight="1"/>
    <row r="179" s="7" customFormat="1" ht="12.75" customHeight="1"/>
    <row r="180" s="7" customFormat="1" ht="12.75" customHeight="1"/>
    <row r="181" s="7" customFormat="1" ht="12.75" customHeight="1"/>
    <row r="182" s="7" customFormat="1" ht="12.75" customHeight="1"/>
    <row r="183" s="7" customFormat="1" ht="12.75" customHeight="1"/>
    <row r="184" s="7" customFormat="1" ht="12.75" customHeight="1"/>
    <row r="185" s="7" customFormat="1" ht="12.75" customHeight="1"/>
    <row r="186" s="7" customFormat="1" ht="12.75" customHeight="1"/>
    <row r="187" s="7" customFormat="1" ht="12.75" customHeight="1"/>
    <row r="188" s="7" customFormat="1" ht="12.75" customHeight="1"/>
    <row r="189" s="7" customFormat="1" ht="12.75" customHeight="1"/>
    <row r="190" s="7" customFormat="1" ht="12.75" customHeight="1"/>
    <row r="191" s="7" customFormat="1" ht="12.75" customHeight="1"/>
    <row r="192" s="7" customFormat="1" ht="12.75" customHeight="1"/>
    <row r="193" s="7" customFormat="1" ht="12.75" customHeight="1"/>
    <row r="194" s="7" customFormat="1" ht="12.75" customHeight="1"/>
    <row r="195" s="7" customFormat="1" ht="12.75" customHeight="1"/>
    <row r="196" s="7" customFormat="1" ht="12.75" customHeight="1"/>
    <row r="197" s="7" customFormat="1" ht="12.75" customHeight="1"/>
    <row r="198" s="7" customFormat="1" ht="12.75" customHeight="1"/>
    <row r="199" s="7" customFormat="1" ht="12.75" customHeight="1"/>
    <row r="200" s="7" customFormat="1" ht="12.75" customHeight="1"/>
    <row r="201" s="7" customFormat="1" ht="12.75" customHeight="1"/>
    <row r="202" s="7" customFormat="1" ht="12.75" customHeight="1"/>
    <row r="203" s="7" customFormat="1" ht="12.75" customHeight="1"/>
    <row r="204" s="7" customFormat="1" ht="12.75" customHeight="1"/>
    <row r="205" s="7" customFormat="1" ht="12.75" customHeight="1"/>
    <row r="206" s="7" customFormat="1" ht="12.75" customHeight="1"/>
    <row r="207" s="7" customFormat="1" ht="12.75" customHeight="1"/>
    <row r="208" s="7" customFormat="1" ht="12.75" customHeight="1"/>
    <row r="209" s="7" customFormat="1" ht="12.75" customHeight="1"/>
    <row r="210" s="7" customFormat="1" ht="12.75" customHeight="1"/>
    <row r="211" s="7" customFormat="1" ht="12.75" customHeight="1"/>
    <row r="212" s="7" customFormat="1" ht="12.75" customHeight="1"/>
    <row r="213" s="7" customFormat="1" ht="12.75" customHeight="1"/>
    <row r="214" s="7" customFormat="1" ht="12.75" customHeight="1"/>
    <row r="215" s="7" customFormat="1" ht="12.75" customHeight="1"/>
    <row r="216" s="7" customFormat="1" ht="12.75" customHeight="1"/>
    <row r="217" s="7" customFormat="1" ht="12.75" customHeight="1"/>
    <row r="218" s="7" customFormat="1" ht="12.75" customHeight="1"/>
    <row r="219" s="7" customFormat="1" ht="12.75" customHeight="1"/>
    <row r="220" s="7" customFormat="1" ht="12.75" customHeight="1"/>
    <row r="221" s="7" customFormat="1" ht="12.75" customHeight="1"/>
    <row r="222" s="7" customFormat="1" ht="12.75" customHeight="1"/>
    <row r="223" s="7" customFormat="1" ht="12.75" customHeight="1"/>
    <row r="224" s="7" customFormat="1" ht="12.75" customHeight="1"/>
    <row r="225" s="7" customFormat="1" ht="12.75" customHeight="1"/>
    <row r="226" s="7" customFormat="1" ht="12.75" customHeight="1"/>
    <row r="227" s="7" customFormat="1" ht="12.75" customHeight="1"/>
    <row r="228" s="7" customFormat="1" ht="12.75" customHeight="1"/>
    <row r="229" s="7" customFormat="1" ht="12.75" customHeight="1"/>
    <row r="230" s="7" customFormat="1" ht="12.75" customHeight="1"/>
    <row r="231" s="7" customFormat="1" ht="12.75" customHeight="1"/>
    <row r="232" s="7" customFormat="1" ht="12.75" customHeight="1"/>
    <row r="233" s="7" customFormat="1" ht="12.75" customHeight="1"/>
    <row r="234" s="7" customFormat="1" ht="12.75" customHeight="1"/>
    <row r="235" s="7" customFormat="1" ht="12.75" customHeight="1"/>
    <row r="236" s="7" customFormat="1" ht="12.75" customHeight="1"/>
    <row r="237" s="7" customFormat="1" ht="12.75" customHeight="1"/>
    <row r="238" s="7" customFormat="1" ht="12.75" customHeight="1"/>
    <row r="239" s="7" customFormat="1" ht="12.75" customHeight="1"/>
    <row r="240" s="7" customFormat="1" ht="12.75" customHeight="1"/>
    <row r="241" s="7" customFormat="1" ht="12.75" customHeight="1"/>
    <row r="242" s="7" customFormat="1" ht="12.75" customHeight="1"/>
    <row r="243" s="7" customFormat="1" ht="12.75" customHeight="1"/>
    <row r="244" s="7" customFormat="1" ht="12.75" customHeight="1"/>
    <row r="245" s="7" customFormat="1" ht="12.75" customHeight="1"/>
    <row r="246" s="7" customFormat="1" ht="12.75" customHeight="1"/>
    <row r="247" s="7" customFormat="1" ht="12.75" customHeight="1"/>
    <row r="248" s="7" customFormat="1" ht="12.75" customHeight="1"/>
    <row r="249" s="7" customFormat="1" ht="12.75" customHeight="1"/>
    <row r="250" s="7" customFormat="1" ht="12.75" customHeight="1"/>
    <row r="251" s="7" customFormat="1" ht="12.75" customHeight="1"/>
    <row r="252" s="7" customFormat="1" ht="12.75" customHeight="1"/>
    <row r="253" s="7" customFormat="1" ht="12.75" customHeight="1"/>
    <row r="254" s="7" customFormat="1" ht="12.75" customHeight="1"/>
    <row r="255" s="7" customFormat="1" ht="12.75" customHeight="1"/>
    <row r="256" s="7" customFormat="1" ht="12.75" customHeight="1"/>
    <row r="257" s="7" customFormat="1" ht="12.75" customHeight="1"/>
    <row r="258" s="7" customFormat="1" ht="12.75" customHeight="1"/>
    <row r="259" s="7" customFormat="1" ht="12.75" customHeight="1"/>
    <row r="260" s="7" customFormat="1" ht="12.75" customHeight="1"/>
    <row r="261" s="7" customFormat="1" ht="12.75" customHeight="1"/>
    <row r="262" s="7" customFormat="1" ht="12.75" customHeight="1"/>
    <row r="263" s="7" customFormat="1" ht="12.75" customHeight="1"/>
    <row r="264" s="7" customFormat="1" ht="12.75" customHeight="1"/>
    <row r="265" s="7" customFormat="1" ht="12.75" customHeight="1"/>
    <row r="266" s="7" customFormat="1" ht="12.75" customHeight="1"/>
    <row r="267" s="7" customFormat="1" ht="12.75" customHeight="1"/>
    <row r="268" s="7" customFormat="1" ht="12.75" customHeight="1"/>
    <row r="269" s="7" customFormat="1" ht="12.75" customHeight="1"/>
    <row r="270" s="7" customFormat="1" ht="12.75" customHeight="1"/>
    <row r="271" s="7" customFormat="1" ht="12.75" customHeight="1"/>
    <row r="272" s="7" customFormat="1" ht="12.75" customHeight="1"/>
    <row r="273" s="7" customFormat="1" ht="12.75" customHeight="1"/>
    <row r="274" s="7" customFormat="1" ht="12.75" customHeight="1"/>
    <row r="275" s="7" customFormat="1" ht="12.75" customHeight="1"/>
    <row r="276" s="7" customFormat="1" ht="12.75" customHeight="1"/>
    <row r="277" s="7" customFormat="1" ht="12.75" customHeight="1"/>
    <row r="278" s="7" customFormat="1" ht="12.75" customHeight="1"/>
    <row r="279" s="7" customFormat="1" ht="12.75" customHeight="1"/>
    <row r="280" s="7" customFormat="1" ht="12.75" customHeight="1"/>
    <row r="281" s="7" customFormat="1" ht="12.75" customHeight="1"/>
    <row r="282" s="7" customFormat="1" ht="12.75" customHeight="1"/>
    <row r="283" s="7" customFormat="1" ht="12.75" customHeight="1"/>
    <row r="284" s="7" customFormat="1" ht="12.75" customHeight="1"/>
    <row r="285" s="7" customFormat="1" ht="12.75" customHeight="1"/>
    <row r="286" s="7" customFormat="1" ht="12.75" customHeight="1"/>
    <row r="287" s="7" customFormat="1" ht="12.75" customHeight="1"/>
    <row r="288" s="7" customFormat="1" ht="12.75" customHeight="1"/>
    <row r="289" s="7" customFormat="1" ht="12.75" customHeight="1"/>
    <row r="290" s="7" customFormat="1" ht="12.75" customHeight="1"/>
    <row r="291" s="7" customFormat="1" ht="12.75" customHeight="1"/>
    <row r="292" s="7" customFormat="1" ht="12.75" customHeight="1"/>
    <row r="293" s="7" customFormat="1" ht="12.75" customHeight="1"/>
    <row r="294" s="7" customFormat="1" ht="12.75" customHeight="1"/>
    <row r="295" s="7" customFormat="1" ht="12.75" customHeight="1"/>
    <row r="296" s="7" customFormat="1" ht="12.75" customHeight="1"/>
    <row r="297" s="7" customFormat="1" ht="12.75" customHeight="1"/>
    <row r="298" s="7" customFormat="1" ht="12.75" customHeight="1"/>
    <row r="299" s="7" customFormat="1" ht="12.75" customHeight="1"/>
    <row r="300" s="7" customFormat="1" ht="12.75" customHeight="1"/>
    <row r="301" s="7" customFormat="1" ht="12.75" customHeight="1"/>
    <row r="302" s="7" customFormat="1" ht="12.75" customHeight="1"/>
    <row r="303" s="7" customFormat="1" ht="12.75" customHeight="1"/>
    <row r="304" s="7" customFormat="1" ht="12.75" customHeight="1"/>
    <row r="305" s="7" customFormat="1" ht="12.75" customHeight="1"/>
    <row r="306" s="7" customFormat="1" ht="12.75" customHeight="1"/>
    <row r="307" s="7" customFormat="1" ht="12.75" customHeight="1"/>
    <row r="308" s="7" customFormat="1" ht="12.75" customHeight="1"/>
    <row r="309" s="7" customFormat="1" ht="12.75" customHeight="1"/>
    <row r="310" s="7" customFormat="1" ht="12.75" customHeight="1"/>
    <row r="311" s="7" customFormat="1" ht="12.75" customHeight="1"/>
    <row r="312" s="7" customFormat="1" ht="12.75" customHeight="1"/>
    <row r="313" s="7" customFormat="1" ht="12.75" customHeight="1"/>
    <row r="314" s="7" customFormat="1" ht="12.75" customHeight="1"/>
    <row r="315" s="7" customFormat="1" ht="12.75" customHeight="1"/>
    <row r="316" s="7" customFormat="1" ht="12.75" customHeight="1"/>
    <row r="317" s="7" customFormat="1" ht="12.75" customHeight="1"/>
    <row r="318" s="7" customFormat="1" ht="12.75" customHeight="1"/>
    <row r="319" s="7" customFormat="1" ht="12.75" customHeight="1"/>
    <row r="320" s="7" customFormat="1" ht="12.75" customHeight="1"/>
    <row r="321" s="7" customFormat="1" ht="12.75" customHeight="1"/>
    <row r="322" s="7" customFormat="1" ht="12.75" customHeight="1"/>
    <row r="323" s="7" customFormat="1" ht="12.75" customHeight="1"/>
    <row r="324" s="7" customFormat="1" ht="12.75" customHeight="1"/>
    <row r="325" s="7" customFormat="1" ht="12.75" customHeight="1"/>
    <row r="326" s="7" customFormat="1" ht="12.75" customHeight="1"/>
    <row r="327" s="7" customFormat="1" ht="12.75" customHeight="1"/>
    <row r="328" s="7" customFormat="1" ht="12.75" customHeight="1"/>
    <row r="329" s="7" customFormat="1" ht="12.75" customHeight="1"/>
    <row r="330" s="7" customFormat="1" ht="12.75" customHeight="1"/>
    <row r="331" s="7" customFormat="1" ht="12.75" customHeight="1"/>
    <row r="332" s="7" customFormat="1" ht="12.75" customHeight="1"/>
    <row r="333" s="7" customFormat="1" ht="12.75" customHeight="1"/>
    <row r="334" s="7" customFormat="1" ht="12.75" customHeight="1"/>
    <row r="335" s="7" customFormat="1" ht="12.75" customHeight="1"/>
    <row r="336" s="7" customFormat="1" ht="12.75" customHeight="1"/>
    <row r="337" s="7" customFormat="1" ht="12.75" customHeight="1"/>
    <row r="338" s="7" customFormat="1" ht="12.75" customHeight="1"/>
    <row r="339" s="7" customFormat="1" ht="12.75" customHeight="1"/>
    <row r="340" s="7" customFormat="1" ht="12.75" customHeight="1"/>
    <row r="341" s="7" customFormat="1" ht="12.75" customHeight="1"/>
    <row r="342" s="7" customFormat="1" ht="12.75" customHeight="1"/>
    <row r="343" s="7" customFormat="1" ht="12.75" customHeight="1"/>
    <row r="344" s="7" customFormat="1" ht="12.75" customHeight="1"/>
    <row r="345" s="7" customFormat="1" ht="12.75" customHeight="1"/>
    <row r="346" s="7" customFormat="1" ht="12.75" customHeight="1"/>
    <row r="347" s="7" customFormat="1" ht="12.75" customHeight="1"/>
    <row r="348" s="7" customFormat="1" ht="12.75" customHeight="1"/>
    <row r="349" s="7" customFormat="1" ht="12.75" customHeight="1"/>
    <row r="350" s="7" customFormat="1" ht="12.75" customHeight="1"/>
    <row r="351" s="7" customFormat="1" ht="12.75" customHeight="1"/>
    <row r="352" s="7" customFormat="1" ht="12.75" customHeight="1"/>
    <row r="353" s="7" customFormat="1" ht="12.75" customHeight="1"/>
    <row r="354" s="7" customFormat="1" ht="12.75" customHeight="1"/>
    <row r="355" s="7" customFormat="1" ht="12.75" customHeight="1"/>
    <row r="356" s="7" customFormat="1" ht="12.75" customHeight="1"/>
    <row r="357" s="7" customFormat="1" ht="12.75" customHeight="1"/>
    <row r="358" s="7" customFormat="1" ht="12.75" customHeight="1"/>
    <row r="359" s="7" customFormat="1" ht="12.75" customHeight="1"/>
    <row r="360" s="7" customFormat="1" ht="12.75" customHeight="1"/>
    <row r="361" s="7" customFormat="1" ht="12.75" customHeight="1"/>
    <row r="362" s="7" customFormat="1" ht="12.75" customHeight="1"/>
    <row r="363" s="7" customFormat="1" ht="12.75" customHeight="1"/>
    <row r="364" s="7" customFormat="1" ht="12.75" customHeight="1"/>
    <row r="365" s="7" customFormat="1" ht="12.75" customHeight="1"/>
    <row r="366" s="7" customFormat="1" ht="12.75" customHeight="1"/>
    <row r="367" s="7" customFormat="1" ht="12.75" customHeight="1"/>
    <row r="368" s="7" customFormat="1" ht="12.75" customHeight="1"/>
    <row r="369" s="7" customFormat="1" ht="12.75" customHeight="1"/>
    <row r="370" s="7" customFormat="1" ht="12.75" customHeight="1"/>
    <row r="371" s="7" customFormat="1" ht="12.75" customHeight="1"/>
    <row r="372" s="7" customFormat="1" ht="12.75" customHeight="1"/>
    <row r="373" s="7" customFormat="1" ht="12.75" customHeight="1"/>
    <row r="374" s="7" customFormat="1" ht="12.75" customHeight="1"/>
    <row r="375" s="7" customFormat="1" ht="12.75" customHeight="1"/>
    <row r="376" s="7" customFormat="1" ht="12.75" customHeight="1"/>
    <row r="377" s="7" customFormat="1" ht="12.75" customHeight="1"/>
    <row r="378" s="7" customFormat="1" ht="12.75" customHeight="1"/>
    <row r="379" s="7" customFormat="1" ht="12.75" customHeight="1"/>
    <row r="380" s="7" customFormat="1" ht="12.75" customHeight="1"/>
    <row r="381" s="7" customFormat="1" ht="12.75" customHeight="1"/>
    <row r="382" s="7" customFormat="1" ht="12.75" customHeight="1"/>
    <row r="383" s="7" customFormat="1" ht="12.75" customHeight="1"/>
    <row r="384" s="7" customFormat="1" ht="12.75" customHeight="1"/>
    <row r="385" s="7" customFormat="1" ht="12.75" customHeight="1"/>
    <row r="386" s="7" customFormat="1" ht="12.75" customHeight="1"/>
    <row r="387" s="7" customFormat="1" ht="12.75" customHeight="1"/>
    <row r="388" s="7" customFormat="1" ht="12.75" customHeight="1"/>
    <row r="389" s="7" customFormat="1" ht="12.75" customHeight="1"/>
    <row r="390" s="7" customFormat="1" ht="12.75" customHeight="1"/>
    <row r="391" s="7" customFormat="1" ht="12.75" customHeight="1"/>
    <row r="392" s="7" customFormat="1" ht="12.75" customHeight="1"/>
    <row r="393" s="7" customFormat="1" ht="12.75" customHeight="1"/>
    <row r="394" s="7" customFormat="1" ht="12.75" customHeight="1"/>
    <row r="395" s="7" customFormat="1" ht="12.75" customHeight="1"/>
    <row r="396" s="7" customFormat="1" ht="12.75" customHeight="1"/>
    <row r="397" s="7" customFormat="1" ht="12.75" customHeight="1"/>
    <row r="398" s="7" customFormat="1" ht="12.75" customHeight="1"/>
    <row r="399" s="7" customFormat="1" ht="12.75" customHeight="1"/>
    <row r="400" s="7" customFormat="1" ht="12.75" customHeight="1"/>
    <row r="401" s="7" customFormat="1" ht="12.75" customHeight="1"/>
    <row r="402" s="7" customFormat="1" ht="12.75" customHeight="1"/>
    <row r="403" s="7" customFormat="1" ht="12.75" customHeight="1"/>
    <row r="404" s="7" customFormat="1" ht="12.75" customHeight="1"/>
    <row r="405" s="7" customFormat="1" ht="12.75" customHeight="1"/>
    <row r="406" s="7" customFormat="1" ht="12.75" customHeight="1"/>
    <row r="407" s="7" customFormat="1" ht="12.75" customHeight="1"/>
    <row r="408" s="7" customFormat="1" ht="12.75" customHeight="1"/>
    <row r="409" s="7" customFormat="1" ht="12.75" customHeight="1"/>
    <row r="410" s="7" customFormat="1" ht="12.75" customHeight="1"/>
  </sheetData>
  <pageMargins left="0.5" right="0.5" top="0.5" bottom="0.75" header="0.5" footer="0.5"/>
  <pageSetup orientation="portrait" r:id="rId1"/>
  <headerFooter>
    <oddFooter>&amp;CInstitutional Research and Analysis / Official Admission and First-year Enrollment Fall Semester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13" zoomScaleNormal="100" workbookViewId="0">
      <selection activeCell="P45" sqref="P45"/>
    </sheetView>
  </sheetViews>
  <sheetFormatPr defaultRowHeight="15"/>
  <cols>
    <col min="1" max="1" width="15.7109375" customWidth="1"/>
    <col min="2" max="2" width="6.7109375" customWidth="1"/>
    <col min="3" max="3" width="2.7109375" customWidth="1"/>
    <col min="4" max="4" width="15.7109375" customWidth="1"/>
    <col min="5" max="5" width="6.7109375" customWidth="1"/>
    <col min="6" max="6" width="2.7109375" customWidth="1"/>
    <col min="7" max="7" width="15.7109375" customWidth="1"/>
    <col min="8" max="8" width="6.7109375" customWidth="1"/>
    <col min="9" max="9" width="2.7109375" customWidth="1"/>
    <col min="10" max="10" width="15.7109375" customWidth="1"/>
    <col min="11" max="11" width="5.7109375" customWidth="1"/>
  </cols>
  <sheetData>
    <row r="1" spans="1:14">
      <c r="A1" s="79" t="s">
        <v>66</v>
      </c>
    </row>
    <row r="2" spans="1:14">
      <c r="A2" s="79" t="s">
        <v>65</v>
      </c>
    </row>
    <row r="3" spans="1:14">
      <c r="A3" s="79" t="s">
        <v>169</v>
      </c>
    </row>
    <row r="11" spans="1:14">
      <c r="D11" t="s">
        <v>171</v>
      </c>
      <c r="L11" s="80"/>
      <c r="M11" s="80"/>
      <c r="N11" s="80"/>
    </row>
    <row r="12" spans="1:14">
      <c r="L12" s="80"/>
      <c r="M12" s="80"/>
      <c r="N12" s="80"/>
    </row>
    <row r="13" spans="1:14">
      <c r="L13" s="80"/>
      <c r="M13" s="80"/>
      <c r="N13" s="80"/>
    </row>
    <row r="14" spans="1:14">
      <c r="L14" s="80"/>
      <c r="M14" s="80"/>
      <c r="N14" s="80"/>
    </row>
    <row r="15" spans="1:14">
      <c r="L15" s="80"/>
      <c r="M15" s="80"/>
      <c r="N15" s="80"/>
    </row>
    <row r="26" spans="1:14">
      <c r="A26" s="92" t="s">
        <v>70</v>
      </c>
      <c r="B26" s="93"/>
      <c r="C26" s="82"/>
      <c r="D26" s="92" t="s">
        <v>71</v>
      </c>
      <c r="E26" s="93"/>
      <c r="F26" s="82"/>
      <c r="G26" s="92" t="s">
        <v>72</v>
      </c>
      <c r="H26" s="93"/>
      <c r="I26" s="82"/>
      <c r="J26" s="92" t="s">
        <v>73</v>
      </c>
      <c r="K26" s="94"/>
    </row>
    <row r="27" spans="1:14">
      <c r="A27" s="95" t="s">
        <v>74</v>
      </c>
      <c r="B27" s="96">
        <v>30</v>
      </c>
      <c r="C27" s="82"/>
      <c r="D27" s="95" t="s">
        <v>75</v>
      </c>
      <c r="E27" s="96">
        <v>4</v>
      </c>
      <c r="F27" s="82"/>
      <c r="G27" s="97" t="s">
        <v>76</v>
      </c>
      <c r="H27" s="98">
        <v>56</v>
      </c>
      <c r="I27" s="82"/>
      <c r="J27" s="97" t="s">
        <v>77</v>
      </c>
      <c r="K27" s="98">
        <v>0</v>
      </c>
      <c r="L27" s="80"/>
      <c r="M27" s="80"/>
      <c r="N27" s="80"/>
    </row>
    <row r="28" spans="1:14">
      <c r="A28" s="95" t="s">
        <v>78</v>
      </c>
      <c r="B28" s="96">
        <v>2</v>
      </c>
      <c r="C28" s="82"/>
      <c r="D28" s="83" t="s">
        <v>79</v>
      </c>
      <c r="E28" s="83">
        <v>1</v>
      </c>
      <c r="F28" s="82"/>
      <c r="G28" s="97" t="s">
        <v>80</v>
      </c>
      <c r="H28" s="98">
        <v>4</v>
      </c>
      <c r="I28" s="82"/>
      <c r="J28" s="97" t="s">
        <v>81</v>
      </c>
      <c r="K28" s="98">
        <v>235</v>
      </c>
      <c r="L28" s="80"/>
      <c r="M28" s="80"/>
      <c r="N28" s="80"/>
    </row>
    <row r="29" spans="1:14">
      <c r="A29" s="95" t="s">
        <v>82</v>
      </c>
      <c r="B29" s="96">
        <v>61</v>
      </c>
      <c r="C29" s="82"/>
      <c r="D29" s="97" t="s">
        <v>83</v>
      </c>
      <c r="E29" s="98">
        <v>45</v>
      </c>
      <c r="F29" s="82"/>
      <c r="G29" s="97" t="s">
        <v>84</v>
      </c>
      <c r="H29" s="98">
        <v>1</v>
      </c>
      <c r="I29" s="82"/>
      <c r="J29" s="97" t="s">
        <v>85</v>
      </c>
      <c r="K29" s="98">
        <v>12</v>
      </c>
      <c r="L29" s="80"/>
      <c r="M29" s="80"/>
      <c r="N29" s="80"/>
    </row>
    <row r="30" spans="1:14">
      <c r="A30" s="95" t="s">
        <v>86</v>
      </c>
      <c r="B30" s="96">
        <v>7</v>
      </c>
      <c r="C30" s="82"/>
      <c r="D30" s="97" t="s">
        <v>87</v>
      </c>
      <c r="E30" s="98">
        <v>22</v>
      </c>
      <c r="F30" s="82"/>
      <c r="G30" s="97" t="s">
        <v>88</v>
      </c>
      <c r="H30" s="98">
        <v>2</v>
      </c>
      <c r="I30" s="82"/>
      <c r="J30" s="97" t="s">
        <v>89</v>
      </c>
      <c r="K30" s="98">
        <v>3</v>
      </c>
      <c r="L30" s="80"/>
      <c r="M30" s="80"/>
      <c r="N30" s="80"/>
    </row>
    <row r="31" spans="1:14">
      <c r="A31" s="95" t="s">
        <v>90</v>
      </c>
      <c r="B31" s="96">
        <v>2</v>
      </c>
      <c r="C31" s="88"/>
      <c r="D31" s="97" t="s">
        <v>91</v>
      </c>
      <c r="E31" s="98">
        <v>5</v>
      </c>
      <c r="F31" s="82"/>
      <c r="G31" s="97" t="s">
        <v>92</v>
      </c>
      <c r="H31" s="98">
        <v>11</v>
      </c>
      <c r="I31" s="82"/>
      <c r="J31" s="97" t="s">
        <v>93</v>
      </c>
      <c r="K31" s="98">
        <v>1</v>
      </c>
      <c r="L31" s="80"/>
      <c r="M31" s="80"/>
      <c r="N31" s="80"/>
    </row>
    <row r="32" spans="1:14">
      <c r="A32" s="95" t="s">
        <v>94</v>
      </c>
      <c r="B32" s="96">
        <v>2</v>
      </c>
      <c r="C32" s="89"/>
      <c r="D32" s="97" t="s">
        <v>95</v>
      </c>
      <c r="E32" s="98">
        <v>2</v>
      </c>
      <c r="F32" s="82"/>
      <c r="G32" s="97" t="s">
        <v>96</v>
      </c>
      <c r="H32" s="98">
        <v>6</v>
      </c>
      <c r="I32" s="82"/>
      <c r="J32" s="97" t="s">
        <v>97</v>
      </c>
      <c r="K32" s="98">
        <v>0</v>
      </c>
      <c r="L32" s="80"/>
      <c r="M32" s="80"/>
      <c r="N32" s="80"/>
    </row>
    <row r="33" spans="1:17">
      <c r="A33" s="99" t="s">
        <v>98</v>
      </c>
      <c r="B33" s="100">
        <f>SUM(B27:B32)</f>
        <v>104</v>
      </c>
      <c r="C33" s="82"/>
      <c r="D33" s="97" t="s">
        <v>99</v>
      </c>
      <c r="E33" s="98">
        <v>1</v>
      </c>
      <c r="F33" s="82"/>
      <c r="G33" s="97" t="s">
        <v>100</v>
      </c>
      <c r="H33" s="98">
        <v>9</v>
      </c>
      <c r="I33" s="82"/>
      <c r="J33" s="97" t="s">
        <v>101</v>
      </c>
      <c r="K33" s="98">
        <v>4</v>
      </c>
    </row>
    <row r="34" spans="1:17">
      <c r="A34" s="99" t="s">
        <v>102</v>
      </c>
      <c r="B34" s="101">
        <f>B33/K48</f>
        <v>7.3968705547652919E-2</v>
      </c>
      <c r="C34" s="82"/>
      <c r="D34" s="97" t="s">
        <v>103</v>
      </c>
      <c r="E34" s="98">
        <v>13</v>
      </c>
      <c r="F34" s="82"/>
      <c r="G34" s="97" t="s">
        <v>104</v>
      </c>
      <c r="H34" s="98">
        <v>0</v>
      </c>
      <c r="I34" s="90"/>
      <c r="J34" s="97" t="s">
        <v>105</v>
      </c>
      <c r="K34" s="98">
        <v>4</v>
      </c>
    </row>
    <row r="35" spans="1:17">
      <c r="A35" s="94"/>
      <c r="B35" s="94"/>
      <c r="C35" s="93"/>
      <c r="D35" s="97" t="s">
        <v>106</v>
      </c>
      <c r="E35" s="98">
        <v>4</v>
      </c>
      <c r="F35" s="82"/>
      <c r="G35" s="97" t="s">
        <v>107</v>
      </c>
      <c r="H35" s="98">
        <v>0</v>
      </c>
      <c r="I35" s="82"/>
      <c r="J35" s="97" t="s">
        <v>108</v>
      </c>
      <c r="K35" s="98">
        <v>2</v>
      </c>
    </row>
    <row r="36" spans="1:17">
      <c r="A36" s="94"/>
      <c r="B36" s="94"/>
      <c r="C36" s="93"/>
      <c r="D36" s="97" t="s">
        <v>109</v>
      </c>
      <c r="E36" s="98">
        <v>8</v>
      </c>
      <c r="F36" s="82"/>
      <c r="G36" s="97" t="s">
        <v>110</v>
      </c>
      <c r="H36" s="98">
        <v>0</v>
      </c>
      <c r="I36" s="82"/>
      <c r="J36" s="97" t="s">
        <v>111</v>
      </c>
      <c r="K36" s="98">
        <v>25</v>
      </c>
    </row>
    <row r="37" spans="1:17">
      <c r="A37" s="94"/>
      <c r="B37" s="94"/>
      <c r="C37" s="93"/>
      <c r="D37" s="97" t="s">
        <v>112</v>
      </c>
      <c r="E37" s="98">
        <v>67</v>
      </c>
      <c r="F37" s="93"/>
      <c r="G37" s="97" t="s">
        <v>113</v>
      </c>
      <c r="H37" s="98">
        <v>7</v>
      </c>
      <c r="I37" s="93"/>
      <c r="J37" s="97" t="s">
        <v>114</v>
      </c>
      <c r="K37" s="98">
        <v>0</v>
      </c>
    </row>
    <row r="38" spans="1:17">
      <c r="A38" s="102" t="s">
        <v>115</v>
      </c>
      <c r="B38" s="94"/>
      <c r="C38" s="93"/>
      <c r="D38" s="99" t="s">
        <v>98</v>
      </c>
      <c r="E38" s="100">
        <f>SUM(E27:E37)</f>
        <v>172</v>
      </c>
      <c r="F38" s="93"/>
      <c r="G38" s="99" t="s">
        <v>98</v>
      </c>
      <c r="H38" s="100">
        <f>SUM(H27:H37)</f>
        <v>96</v>
      </c>
      <c r="I38" s="94"/>
      <c r="J38" s="99" t="s">
        <v>98</v>
      </c>
      <c r="K38" s="100">
        <f>SUM(K27:K37)</f>
        <v>286</v>
      </c>
    </row>
    <row r="39" spans="1:17">
      <c r="A39" s="97" t="s">
        <v>116</v>
      </c>
      <c r="B39" s="98">
        <v>2</v>
      </c>
      <c r="C39" s="93"/>
      <c r="D39" s="99" t="s">
        <v>102</v>
      </c>
      <c r="E39" s="101">
        <f>E38/K48</f>
        <v>0.12233285917496443</v>
      </c>
      <c r="F39" s="93"/>
      <c r="G39" s="99" t="s">
        <v>102</v>
      </c>
      <c r="H39" s="101">
        <f>H38/K48</f>
        <v>6.8278805120910391E-2</v>
      </c>
      <c r="I39" s="93"/>
      <c r="J39" s="99" t="s">
        <v>102</v>
      </c>
      <c r="K39" s="101">
        <f>K38/K48</f>
        <v>0.20341394025604551</v>
      </c>
    </row>
    <row r="40" spans="1:17">
      <c r="A40" s="97" t="s">
        <v>117</v>
      </c>
      <c r="B40" s="98">
        <v>4</v>
      </c>
      <c r="C40" s="93"/>
      <c r="D40" s="94"/>
      <c r="E40" s="94"/>
      <c r="F40" s="93"/>
      <c r="G40" s="93"/>
      <c r="H40" s="94"/>
      <c r="I40" s="93"/>
      <c r="J40" s="93"/>
      <c r="K40" s="93"/>
    </row>
    <row r="41" spans="1:17">
      <c r="A41" s="97" t="s">
        <v>118</v>
      </c>
      <c r="B41" s="98">
        <v>47</v>
      </c>
      <c r="C41" s="93"/>
      <c r="D41" s="94"/>
      <c r="E41" s="94"/>
      <c r="F41" s="93"/>
      <c r="G41" s="93"/>
      <c r="H41" s="94"/>
      <c r="I41" s="93"/>
      <c r="J41" s="93"/>
      <c r="K41" s="93"/>
    </row>
    <row r="42" spans="1:17">
      <c r="A42" s="97" t="s">
        <v>119</v>
      </c>
      <c r="B42" s="98">
        <v>188</v>
      </c>
      <c r="C42" s="82"/>
      <c r="D42" s="102" t="s">
        <v>120</v>
      </c>
      <c r="E42" s="95"/>
      <c r="F42" s="82"/>
      <c r="G42" s="93"/>
      <c r="H42" s="94"/>
      <c r="I42" s="82"/>
      <c r="J42" s="102" t="s">
        <v>123</v>
      </c>
      <c r="K42" s="104">
        <v>6</v>
      </c>
    </row>
    <row r="43" spans="1:17">
      <c r="A43" s="97" t="s">
        <v>121</v>
      </c>
      <c r="B43" s="98">
        <v>165</v>
      </c>
      <c r="C43" s="82"/>
      <c r="D43" s="97" t="s">
        <v>122</v>
      </c>
      <c r="E43" s="98">
        <v>9</v>
      </c>
      <c r="F43" s="93"/>
      <c r="G43" s="93"/>
      <c r="H43" s="94"/>
      <c r="I43" s="93"/>
      <c r="J43" s="108" t="s">
        <v>102</v>
      </c>
      <c r="K43" s="110">
        <f>H42/K48</f>
        <v>0</v>
      </c>
    </row>
    <row r="44" spans="1:17">
      <c r="A44" s="97" t="s">
        <v>124</v>
      </c>
      <c r="B44" s="98">
        <v>27</v>
      </c>
      <c r="C44" s="82"/>
      <c r="D44" s="97" t="s">
        <v>125</v>
      </c>
      <c r="E44" s="98">
        <v>4</v>
      </c>
      <c r="F44" s="82"/>
      <c r="G44" s="93"/>
      <c r="H44" s="94"/>
      <c r="I44" s="82"/>
    </row>
    <row r="45" spans="1:17">
      <c r="A45" s="97" t="s">
        <v>126</v>
      </c>
      <c r="B45" s="98">
        <v>178</v>
      </c>
      <c r="C45" s="82"/>
      <c r="D45" s="97" t="s">
        <v>127</v>
      </c>
      <c r="E45" s="98">
        <v>1</v>
      </c>
      <c r="F45" s="82"/>
      <c r="G45" s="93"/>
      <c r="H45" s="94"/>
      <c r="I45" s="82"/>
      <c r="J45" s="102" t="s">
        <v>128</v>
      </c>
      <c r="K45" s="104">
        <v>53</v>
      </c>
      <c r="Q45" s="109"/>
    </row>
    <row r="46" spans="1:17">
      <c r="A46" s="97" t="s">
        <v>129</v>
      </c>
      <c r="B46" s="98">
        <v>4</v>
      </c>
      <c r="C46" s="105"/>
      <c r="D46" s="97" t="s">
        <v>130</v>
      </c>
      <c r="E46" s="98">
        <v>60</v>
      </c>
      <c r="F46" s="93"/>
      <c r="G46" s="93"/>
      <c r="H46" s="94"/>
      <c r="I46" s="93"/>
      <c r="J46" s="106" t="s">
        <v>131</v>
      </c>
      <c r="K46" s="106"/>
    </row>
    <row r="47" spans="1:17">
      <c r="A47" s="99" t="s">
        <v>98</v>
      </c>
      <c r="B47" s="100">
        <f>SUM(B39:B46)</f>
        <v>615</v>
      </c>
      <c r="C47" s="93"/>
      <c r="D47" s="99" t="s">
        <v>98</v>
      </c>
      <c r="E47" s="100">
        <f>SUM(E43:E46)</f>
        <v>74</v>
      </c>
      <c r="F47" s="93"/>
      <c r="G47" s="93"/>
      <c r="H47" s="94"/>
      <c r="I47" s="93"/>
      <c r="J47" s="93"/>
      <c r="K47" s="103"/>
    </row>
    <row r="48" spans="1:17">
      <c r="A48" s="99" t="s">
        <v>102</v>
      </c>
      <c r="B48" s="101">
        <f>B47/K48</f>
        <v>0.43741109530583216</v>
      </c>
      <c r="C48" s="93"/>
      <c r="D48" s="99" t="s">
        <v>102</v>
      </c>
      <c r="E48" s="101">
        <f>E47/K48</f>
        <v>5.2631578947368418E-2</v>
      </c>
      <c r="F48" s="93"/>
      <c r="G48" s="93"/>
      <c r="H48" s="94"/>
      <c r="I48" s="93"/>
      <c r="J48" s="102" t="s">
        <v>166</v>
      </c>
      <c r="K48" s="107">
        <f>B33+B47+E38+E47+H38+K38+K42+K45</f>
        <v>1406</v>
      </c>
    </row>
  </sheetData>
  <pageMargins left="0.5" right="0.5" top="0.5" bottom="0.75" header="0.5" footer="0.5"/>
  <pageSetup scale="99" orientation="portrait" r:id="rId1"/>
  <headerFooter>
    <oddFooter>&amp;CInstitutional Research and Analysis / Official Admission and First-year Enrollment Fall Semester 2017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10" zoomScaleNormal="100" workbookViewId="0">
      <selection activeCell="O26" sqref="O26"/>
    </sheetView>
  </sheetViews>
  <sheetFormatPr defaultRowHeight="15"/>
  <cols>
    <col min="1" max="1" width="15.7109375" style="80" customWidth="1"/>
    <col min="2" max="2" width="6.7109375" style="80" customWidth="1"/>
    <col min="3" max="3" width="2.7109375" style="80" customWidth="1"/>
    <col min="4" max="4" width="15.7109375" style="80" customWidth="1"/>
    <col min="5" max="5" width="5.7109375" style="80" customWidth="1"/>
    <col min="6" max="6" width="2.7109375" style="80" customWidth="1"/>
    <col min="7" max="7" width="15.7109375" style="80" customWidth="1"/>
    <col min="8" max="8" width="5.7109375" style="80" customWidth="1"/>
    <col min="9" max="9" width="2.7109375" style="80" customWidth="1"/>
    <col min="10" max="10" width="15.7109375" style="80" customWidth="1"/>
    <col min="11" max="11" width="6.7109375" style="80" customWidth="1"/>
    <col min="12" max="16384" width="9.140625" style="80"/>
  </cols>
  <sheetData>
    <row r="1" spans="1:4">
      <c r="A1" s="111" t="s">
        <v>68</v>
      </c>
    </row>
    <row r="2" spans="1:4">
      <c r="A2" s="111" t="s">
        <v>67</v>
      </c>
    </row>
    <row r="3" spans="1:4">
      <c r="A3" s="111" t="s">
        <v>169</v>
      </c>
    </row>
    <row r="11" spans="1:4">
      <c r="D11" s="80" t="s">
        <v>171</v>
      </c>
    </row>
    <row r="25" spans="1:11">
      <c r="A25" s="92" t="s">
        <v>132</v>
      </c>
      <c r="B25" s="95"/>
      <c r="C25" s="95"/>
      <c r="D25" s="92" t="s">
        <v>133</v>
      </c>
      <c r="E25" s="95"/>
      <c r="F25" s="83"/>
      <c r="G25" s="92" t="s">
        <v>134</v>
      </c>
      <c r="H25" s="112"/>
      <c r="I25" s="112"/>
      <c r="J25" s="92"/>
      <c r="K25" s="98"/>
    </row>
    <row r="26" spans="1:11">
      <c r="A26" s="95" t="s">
        <v>135</v>
      </c>
      <c r="B26" s="95">
        <v>16</v>
      </c>
      <c r="C26" s="83"/>
      <c r="D26" s="97" t="s">
        <v>136</v>
      </c>
      <c r="E26" s="98">
        <v>1</v>
      </c>
      <c r="F26" s="83"/>
      <c r="G26" s="95" t="s">
        <v>137</v>
      </c>
      <c r="H26" s="95">
        <v>134</v>
      </c>
      <c r="I26" s="112"/>
      <c r="J26" s="97"/>
      <c r="K26" s="98"/>
    </row>
    <row r="27" spans="1:11">
      <c r="A27" s="91" t="s">
        <v>190</v>
      </c>
      <c r="B27" s="83">
        <v>1</v>
      </c>
      <c r="C27" s="83"/>
      <c r="D27" s="97" t="s">
        <v>191</v>
      </c>
      <c r="E27" s="98">
        <v>2</v>
      </c>
      <c r="F27" s="83"/>
      <c r="G27" s="97" t="s">
        <v>141</v>
      </c>
      <c r="H27" s="98">
        <v>3</v>
      </c>
      <c r="I27" s="92"/>
      <c r="J27" s="99"/>
      <c r="K27" s="100"/>
    </row>
    <row r="28" spans="1:11">
      <c r="A28" s="99" t="s">
        <v>98</v>
      </c>
      <c r="B28" s="100">
        <f>SUM(B26:B27)</f>
        <v>17</v>
      </c>
      <c r="C28" s="83"/>
      <c r="D28" s="117" t="s">
        <v>192</v>
      </c>
      <c r="E28" s="117">
        <v>1</v>
      </c>
      <c r="F28" s="83"/>
      <c r="G28" s="112" t="s">
        <v>142</v>
      </c>
      <c r="H28" s="98">
        <v>41</v>
      </c>
      <c r="I28" s="95"/>
      <c r="J28" s="113"/>
      <c r="K28" s="101"/>
    </row>
    <row r="29" spans="1:11">
      <c r="A29" s="99" t="s">
        <v>140</v>
      </c>
      <c r="B29" s="101">
        <f>B28/K41</f>
        <v>6.2962962962962957E-2</v>
      </c>
      <c r="C29" s="83"/>
      <c r="D29" s="117" t="s">
        <v>193</v>
      </c>
      <c r="E29" s="117">
        <v>1</v>
      </c>
      <c r="F29" s="83"/>
      <c r="G29" s="97" t="s">
        <v>144</v>
      </c>
      <c r="H29" s="98">
        <v>1</v>
      </c>
      <c r="I29" s="95"/>
      <c r="J29" s="97"/>
      <c r="K29" s="98"/>
    </row>
    <row r="30" spans="1:11">
      <c r="A30" s="97"/>
      <c r="B30" s="131"/>
      <c r="C30" s="83"/>
      <c r="D30" s="99" t="s">
        <v>98</v>
      </c>
      <c r="E30" s="100">
        <f>SUM(E26:E29)</f>
        <v>5</v>
      </c>
      <c r="F30" s="83"/>
      <c r="G30" s="97" t="s">
        <v>148</v>
      </c>
      <c r="H30" s="112">
        <v>2</v>
      </c>
      <c r="I30" s="95"/>
      <c r="J30" s="97"/>
      <c r="K30" s="98"/>
    </row>
    <row r="31" spans="1:11">
      <c r="A31" s="97"/>
      <c r="B31" s="98"/>
      <c r="C31" s="83"/>
      <c r="D31" s="113" t="s">
        <v>140</v>
      </c>
      <c r="E31" s="101">
        <f>E30/K41</f>
        <v>1.8518518518518517E-2</v>
      </c>
      <c r="F31" s="83"/>
      <c r="G31" s="97" t="s">
        <v>154</v>
      </c>
      <c r="H31" s="98">
        <v>2</v>
      </c>
      <c r="I31" s="95"/>
      <c r="J31" s="97"/>
      <c r="K31" s="98"/>
    </row>
    <row r="32" spans="1:11">
      <c r="A32" s="83"/>
      <c r="B32" s="83"/>
      <c r="C32" s="83"/>
      <c r="D32" s="113"/>
      <c r="E32" s="101"/>
      <c r="F32" s="83"/>
      <c r="G32" s="97" t="s">
        <v>183</v>
      </c>
      <c r="H32" s="98">
        <v>1</v>
      </c>
      <c r="I32" s="95"/>
      <c r="J32" s="97"/>
      <c r="K32" s="98"/>
    </row>
    <row r="33" spans="1:11">
      <c r="A33" s="131"/>
      <c r="B33" s="131"/>
      <c r="C33" s="131"/>
      <c r="D33" s="131"/>
      <c r="E33" s="131"/>
      <c r="F33" s="83"/>
      <c r="G33" s="97" t="s">
        <v>155</v>
      </c>
      <c r="H33" s="98">
        <v>1</v>
      </c>
      <c r="I33" s="95"/>
      <c r="J33" s="131"/>
      <c r="K33" s="112"/>
    </row>
    <row r="34" spans="1:11">
      <c r="A34" s="131"/>
      <c r="B34" s="131"/>
      <c r="C34" s="131"/>
      <c r="D34" s="131"/>
      <c r="E34" s="131"/>
      <c r="F34" s="83"/>
      <c r="G34" s="97" t="s">
        <v>184</v>
      </c>
      <c r="H34" s="98">
        <v>1</v>
      </c>
      <c r="I34" s="95"/>
      <c r="J34" s="112"/>
      <c r="K34" s="112"/>
    </row>
    <row r="35" spans="1:11">
      <c r="A35" s="131"/>
      <c r="B35" s="131"/>
      <c r="C35" s="131"/>
      <c r="D35" s="92" t="s">
        <v>147</v>
      </c>
      <c r="E35" s="131"/>
      <c r="F35" s="83"/>
      <c r="G35" s="97" t="s">
        <v>185</v>
      </c>
      <c r="H35" s="98">
        <v>1</v>
      </c>
      <c r="I35" s="95"/>
      <c r="J35" s="92"/>
      <c r="K35" s="92"/>
    </row>
    <row r="36" spans="1:11">
      <c r="A36" s="117"/>
      <c r="B36" s="117"/>
      <c r="C36" s="83"/>
      <c r="D36" s="117" t="s">
        <v>187</v>
      </c>
      <c r="E36" s="98">
        <v>1</v>
      </c>
      <c r="F36" s="83"/>
      <c r="G36" s="97" t="s">
        <v>138</v>
      </c>
      <c r="H36" s="98">
        <v>11</v>
      </c>
      <c r="I36" s="95"/>
      <c r="J36" s="97"/>
      <c r="K36" s="98"/>
    </row>
    <row r="37" spans="1:11">
      <c r="A37" s="92" t="s">
        <v>152</v>
      </c>
      <c r="B37" s="98"/>
      <c r="C37" s="83"/>
      <c r="D37" s="97" t="s">
        <v>188</v>
      </c>
      <c r="E37" s="98">
        <v>1</v>
      </c>
      <c r="F37" s="83"/>
      <c r="G37" s="97" t="s">
        <v>139</v>
      </c>
      <c r="H37" s="98">
        <v>39</v>
      </c>
      <c r="I37" s="114"/>
      <c r="J37" s="97"/>
      <c r="K37" s="98"/>
    </row>
    <row r="38" spans="1:11">
      <c r="A38" s="97" t="s">
        <v>153</v>
      </c>
      <c r="B38" s="98">
        <v>2</v>
      </c>
      <c r="C38" s="83"/>
      <c r="D38" s="97" t="s">
        <v>189</v>
      </c>
      <c r="E38" s="98">
        <v>1</v>
      </c>
      <c r="F38" s="83"/>
      <c r="G38" s="97" t="s">
        <v>145</v>
      </c>
      <c r="H38" s="98">
        <v>2</v>
      </c>
      <c r="I38" s="95"/>
      <c r="J38" s="97"/>
      <c r="K38" s="98"/>
    </row>
    <row r="39" spans="1:11">
      <c r="A39" s="97" t="s">
        <v>186</v>
      </c>
      <c r="B39" s="98">
        <v>1</v>
      </c>
      <c r="C39" s="83"/>
      <c r="D39" s="97" t="s">
        <v>156</v>
      </c>
      <c r="E39" s="98">
        <v>1</v>
      </c>
      <c r="F39" s="83"/>
      <c r="G39" s="112" t="s">
        <v>146</v>
      </c>
      <c r="H39" s="98">
        <v>2</v>
      </c>
      <c r="I39" s="95"/>
      <c r="J39" s="83"/>
      <c r="K39" s="112"/>
    </row>
    <row r="40" spans="1:11">
      <c r="A40" s="99" t="s">
        <v>98</v>
      </c>
      <c r="B40" s="100">
        <f>SUM(B38:B39)</f>
        <v>3</v>
      </c>
      <c r="C40" s="83"/>
      <c r="D40" s="99" t="s">
        <v>98</v>
      </c>
      <c r="E40" s="100">
        <f>SUM(E36:E39)</f>
        <v>4</v>
      </c>
      <c r="F40" s="83"/>
      <c r="G40" s="99" t="s">
        <v>98</v>
      </c>
      <c r="H40" s="100">
        <f>SUM(H26:H39)</f>
        <v>241</v>
      </c>
      <c r="I40" s="95"/>
      <c r="J40" s="83"/>
      <c r="K40" s="98"/>
    </row>
    <row r="41" spans="1:11">
      <c r="A41" s="113" t="s">
        <v>140</v>
      </c>
      <c r="B41" s="101">
        <f>B40/K41</f>
        <v>1.1111111111111112E-2</v>
      </c>
      <c r="C41" s="83"/>
      <c r="D41" s="99" t="s">
        <v>140</v>
      </c>
      <c r="E41" s="101">
        <f>E40/K41</f>
        <v>1.4814814814814815E-2</v>
      </c>
      <c r="F41" s="83"/>
      <c r="G41" s="113" t="s">
        <v>140</v>
      </c>
      <c r="H41" s="101">
        <f>H40/K41</f>
        <v>0.8925925925925926</v>
      </c>
      <c r="I41" s="95"/>
      <c r="J41" s="92" t="s">
        <v>158</v>
      </c>
      <c r="K41" s="115">
        <f>B28+B40+E30+E40+H40</f>
        <v>270</v>
      </c>
    </row>
    <row r="43" spans="1:11">
      <c r="F43" s="83"/>
    </row>
    <row r="44" spans="1:11">
      <c r="A44" s="85"/>
      <c r="B44" s="86"/>
      <c r="C44" s="83"/>
      <c r="D44" s="85"/>
      <c r="E44" s="86"/>
      <c r="F44" s="83"/>
    </row>
    <row r="45" spans="1:11">
      <c r="B45" s="86"/>
      <c r="C45" s="83"/>
      <c r="D45" s="85"/>
      <c r="E45" s="86"/>
      <c r="F45" s="83"/>
    </row>
  </sheetData>
  <pageMargins left="0.5" right="0.5" top="0.5" bottom="0.75" header="0.5" footer="0.5"/>
  <pageSetup scale="99" orientation="portrait" r:id="rId1"/>
  <headerFooter>
    <oddFooter>&amp;CInstitutional Research and Analysis / Official Admission and First-year Enrollment Fall Semester 2017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activeCell="D22" sqref="D22"/>
    </sheetView>
  </sheetViews>
  <sheetFormatPr defaultRowHeight="15"/>
  <cols>
    <col min="1" max="1" width="15.7109375" style="80" customWidth="1"/>
    <col min="2" max="2" width="6.7109375" style="80" customWidth="1"/>
    <col min="3" max="3" width="9.7109375" style="80" customWidth="1"/>
    <col min="4" max="4" width="15.7109375" style="80" customWidth="1"/>
    <col min="5" max="5" width="6.7109375" style="80" customWidth="1"/>
    <col min="6" max="6" width="9.7109375" style="80" customWidth="1"/>
    <col min="7" max="7" width="15.7109375" style="80" customWidth="1"/>
    <col min="8" max="8" width="6.7109375" style="80" customWidth="1"/>
    <col min="9" max="9" width="2.7109375" style="80" customWidth="1"/>
    <col min="10" max="16384" width="9.140625" style="80"/>
  </cols>
  <sheetData>
    <row r="1" spans="1:4">
      <c r="A1" s="111" t="s">
        <v>69</v>
      </c>
    </row>
    <row r="2" spans="1:4">
      <c r="A2" s="111" t="s">
        <v>67</v>
      </c>
    </row>
    <row r="3" spans="1:4">
      <c r="A3" s="111" t="s">
        <v>169</v>
      </c>
    </row>
    <row r="11" spans="1:4">
      <c r="D11" s="80" t="s">
        <v>171</v>
      </c>
    </row>
    <row r="23" spans="1:9">
      <c r="A23" s="81" t="s">
        <v>132</v>
      </c>
      <c r="B23" s="82"/>
      <c r="C23" s="82"/>
      <c r="D23" s="81" t="s">
        <v>149</v>
      </c>
      <c r="E23" s="81"/>
      <c r="F23" s="83"/>
      <c r="G23" s="81" t="s">
        <v>134</v>
      </c>
      <c r="H23" s="84"/>
    </row>
    <row r="24" spans="1:9">
      <c r="A24" s="82" t="s">
        <v>135</v>
      </c>
      <c r="B24" s="82">
        <v>3</v>
      </c>
      <c r="C24" s="83"/>
      <c r="D24" s="85" t="s">
        <v>194</v>
      </c>
      <c r="E24" s="86">
        <v>1</v>
      </c>
      <c r="F24" s="83"/>
      <c r="G24" s="82" t="s">
        <v>137</v>
      </c>
      <c r="H24" s="118">
        <v>3</v>
      </c>
    </row>
    <row r="25" spans="1:9">
      <c r="A25" s="117" t="s">
        <v>159</v>
      </c>
      <c r="B25" s="117">
        <v>7</v>
      </c>
      <c r="C25" s="83"/>
      <c r="D25" s="85" t="s">
        <v>151</v>
      </c>
      <c r="E25" s="86">
        <v>6</v>
      </c>
      <c r="F25" s="83"/>
      <c r="G25" s="85" t="s">
        <v>142</v>
      </c>
      <c r="H25" s="119">
        <v>4</v>
      </c>
    </row>
    <row r="26" spans="1:9">
      <c r="A26" s="87" t="s">
        <v>98</v>
      </c>
      <c r="B26" s="88">
        <f>SUM(B24:B25)</f>
        <v>10</v>
      </c>
      <c r="C26" s="83"/>
      <c r="D26" s="87" t="s">
        <v>98</v>
      </c>
      <c r="E26" s="88">
        <f>SUM(E24:E25)</f>
        <v>7</v>
      </c>
      <c r="F26" s="83"/>
      <c r="G26" s="85" t="s">
        <v>144</v>
      </c>
      <c r="H26" s="119">
        <v>1</v>
      </c>
      <c r="I26" s="84"/>
    </row>
    <row r="27" spans="1:9">
      <c r="A27" s="87" t="s">
        <v>202</v>
      </c>
      <c r="B27" s="89">
        <f>B26/H40</f>
        <v>9.2592592592592587E-2</v>
      </c>
      <c r="C27" s="83"/>
      <c r="D27" s="87" t="s">
        <v>202</v>
      </c>
      <c r="E27" s="89">
        <f>E26/H40</f>
        <v>6.4814814814814811E-2</v>
      </c>
      <c r="F27" s="83"/>
      <c r="G27" s="85" t="s">
        <v>195</v>
      </c>
      <c r="H27" s="119">
        <v>1</v>
      </c>
      <c r="I27" s="84"/>
    </row>
    <row r="28" spans="1:9">
      <c r="C28" s="83"/>
      <c r="F28" s="83"/>
      <c r="G28" s="85" t="s">
        <v>196</v>
      </c>
      <c r="H28" s="120">
        <v>1</v>
      </c>
      <c r="I28" s="81"/>
    </row>
    <row r="29" spans="1:9">
      <c r="C29" s="83"/>
      <c r="D29" s="85"/>
      <c r="E29" s="86"/>
      <c r="F29" s="83"/>
      <c r="G29" s="85" t="s">
        <v>148</v>
      </c>
      <c r="H29" s="119">
        <v>1</v>
      </c>
      <c r="I29" s="82"/>
    </row>
    <row r="30" spans="1:9">
      <c r="A30" s="81" t="s">
        <v>147</v>
      </c>
      <c r="B30" s="82"/>
      <c r="C30" s="83"/>
      <c r="F30" s="83"/>
      <c r="G30" s="85" t="s">
        <v>150</v>
      </c>
      <c r="H30" s="119">
        <v>7</v>
      </c>
      <c r="I30" s="82"/>
    </row>
    <row r="31" spans="1:9">
      <c r="A31" s="82" t="s">
        <v>167</v>
      </c>
      <c r="B31" s="82">
        <v>1</v>
      </c>
      <c r="C31" s="83"/>
      <c r="F31" s="83"/>
      <c r="G31" s="85" t="s">
        <v>162</v>
      </c>
      <c r="H31" s="119">
        <v>1</v>
      </c>
      <c r="I31" s="82"/>
    </row>
    <row r="32" spans="1:9">
      <c r="A32" s="117" t="s">
        <v>198</v>
      </c>
      <c r="B32" s="117">
        <v>2</v>
      </c>
      <c r="C32" s="83"/>
      <c r="F32" s="83"/>
      <c r="G32" s="85" t="s">
        <v>155</v>
      </c>
      <c r="H32" s="119">
        <v>9</v>
      </c>
      <c r="I32" s="82"/>
    </row>
    <row r="33" spans="1:9">
      <c r="A33" s="82" t="s">
        <v>199</v>
      </c>
      <c r="B33" s="82">
        <v>1</v>
      </c>
      <c r="C33" s="83"/>
      <c r="F33" s="83"/>
      <c r="G33" s="85" t="s">
        <v>197</v>
      </c>
      <c r="H33" s="119">
        <v>3</v>
      </c>
      <c r="I33" s="82"/>
    </row>
    <row r="34" spans="1:9">
      <c r="A34" s="117" t="s">
        <v>200</v>
      </c>
      <c r="B34" s="117">
        <v>1</v>
      </c>
      <c r="C34" s="83"/>
      <c r="F34" s="83"/>
      <c r="G34" s="85" t="s">
        <v>184</v>
      </c>
      <c r="H34" s="119">
        <v>1</v>
      </c>
      <c r="I34" s="82"/>
    </row>
    <row r="35" spans="1:9">
      <c r="A35" s="82" t="s">
        <v>156</v>
      </c>
      <c r="B35" s="82">
        <v>2</v>
      </c>
      <c r="C35" s="83"/>
      <c r="F35" s="83"/>
      <c r="G35" s="85" t="s">
        <v>157</v>
      </c>
      <c r="H35" s="119">
        <v>47</v>
      </c>
      <c r="I35" s="82"/>
    </row>
    <row r="36" spans="1:9">
      <c r="A36" s="87" t="s">
        <v>98</v>
      </c>
      <c r="B36" s="88">
        <f>SUM(B31:B35)</f>
        <v>7</v>
      </c>
      <c r="C36" s="83"/>
      <c r="D36" s="87" t="s">
        <v>201</v>
      </c>
      <c r="E36" s="88">
        <v>1</v>
      </c>
      <c r="F36" s="83"/>
      <c r="G36" s="85" t="s">
        <v>143</v>
      </c>
      <c r="H36" s="119">
        <v>4</v>
      </c>
      <c r="I36" s="82"/>
    </row>
    <row r="37" spans="1:9">
      <c r="A37" s="87" t="s">
        <v>203</v>
      </c>
      <c r="B37" s="89">
        <f>B36/H40</f>
        <v>6.4814814814814811E-2</v>
      </c>
      <c r="C37" s="83"/>
      <c r="D37" s="87" t="s">
        <v>202</v>
      </c>
      <c r="E37" s="89">
        <f>E36/H40</f>
        <v>9.2592592592592587E-3</v>
      </c>
      <c r="F37" s="83"/>
      <c r="G37" s="87" t="s">
        <v>98</v>
      </c>
      <c r="H37" s="88">
        <f>SUM(H24:H36)</f>
        <v>83</v>
      </c>
      <c r="I37" s="82"/>
    </row>
    <row r="38" spans="1:9">
      <c r="C38" s="83"/>
      <c r="F38" s="83"/>
      <c r="G38" s="87" t="s">
        <v>202</v>
      </c>
      <c r="H38" s="89">
        <f>H37/H40</f>
        <v>0.76851851851851849</v>
      </c>
      <c r="I38" s="90"/>
    </row>
    <row r="39" spans="1:9">
      <c r="C39" s="83"/>
      <c r="F39" s="83"/>
      <c r="I39" s="82"/>
    </row>
    <row r="40" spans="1:9">
      <c r="C40" s="83"/>
      <c r="F40" s="83"/>
      <c r="G40" s="116" t="s">
        <v>160</v>
      </c>
      <c r="H40" s="88">
        <f>H37+E26+B26+E36+B36</f>
        <v>108</v>
      </c>
      <c r="I40" s="82"/>
    </row>
    <row r="41" spans="1:9">
      <c r="B41" s="86"/>
      <c r="C41" s="83"/>
      <c r="F41" s="83"/>
      <c r="G41" s="86"/>
      <c r="H41" s="86"/>
      <c r="I41" s="82"/>
    </row>
    <row r="42" spans="1:9">
      <c r="B42" s="86"/>
      <c r="C42" s="83"/>
      <c r="F42" s="83"/>
      <c r="I42" s="82"/>
    </row>
    <row r="43" spans="1:9">
      <c r="I43" s="82"/>
    </row>
    <row r="44" spans="1:9">
      <c r="I44" s="82"/>
    </row>
    <row r="45" spans="1:9">
      <c r="I45" s="82"/>
    </row>
    <row r="51" spans="4:5">
      <c r="D51" s="86"/>
      <c r="E51" s="86"/>
    </row>
    <row r="53" spans="4:5">
      <c r="D53" s="85"/>
      <c r="E53" s="119"/>
    </row>
    <row r="54" spans="4:5">
      <c r="D54" s="85"/>
      <c r="E54" s="119"/>
    </row>
    <row r="55" spans="4:5">
      <c r="D55" s="85"/>
      <c r="E55" s="121"/>
    </row>
    <row r="56" spans="4:5">
      <c r="D56" s="105"/>
      <c r="E56" s="121"/>
    </row>
  </sheetData>
  <pageMargins left="0.5" right="0.5" top="0.5" bottom="0.75" header="0.5" footer="0.5"/>
  <pageSetup orientation="portrait" r:id="rId1"/>
  <headerFooter>
    <oddFooter>&amp;CInstitutional Research and Analysis / Official Admission and First-year Enrollment Fall Semester 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Contents</vt:lpstr>
      <vt:lpstr>0</vt:lpstr>
      <vt:lpstr>1</vt:lpstr>
      <vt:lpstr>2</vt:lpstr>
      <vt:lpstr>3</vt:lpstr>
      <vt:lpstr>4</vt:lpstr>
      <vt:lpstr>5</vt:lpstr>
      <vt:lpstr>6</vt:lpstr>
      <vt:lpstr>7</vt:lpstr>
      <vt:lpstr>8</vt:lpstr>
      <vt:lpstr>'1'!Print_Area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2017-10-04T20:11:00Z</cp:lastPrinted>
  <dcterms:created xsi:type="dcterms:W3CDTF">2011-11-16T16:15:55Z</dcterms:created>
  <dcterms:modified xsi:type="dcterms:W3CDTF">2017-11-27T13:48:31Z</dcterms:modified>
</cp:coreProperties>
</file>